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Основное\ИИК УП\+9. 44.02.02_ПНК 3г.10мес\"/>
    </mc:Choice>
  </mc:AlternateContent>
  <bookViews>
    <workbookView xWindow="0" yWindow="0" windowWidth="28800" windowHeight="12336"/>
  </bookViews>
  <sheets>
    <sheet name="1курс" sheetId="3" r:id="rId1"/>
    <sheet name="2курс" sheetId="4" r:id="rId2"/>
    <sheet name="3курс" sheetId="7" r:id="rId3"/>
    <sheet name="4курс" sheetId="6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4" i="3" l="1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D16" i="3"/>
  <c r="E16" i="3"/>
  <c r="D18" i="3"/>
  <c r="E18" i="3"/>
  <c r="D20" i="3"/>
  <c r="E20" i="3"/>
  <c r="D22" i="3"/>
  <c r="E22" i="3"/>
  <c r="D24" i="3"/>
  <c r="E24" i="3"/>
  <c r="E26" i="3"/>
  <c r="D28" i="3"/>
  <c r="E28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AX38" i="7" l="1"/>
  <c r="AX13" i="4"/>
  <c r="AX27" i="4"/>
  <c r="AX41" i="4"/>
  <c r="AX39" i="4"/>
  <c r="AX37" i="4"/>
  <c r="AX35" i="4"/>
  <c r="AX29" i="4"/>
  <c r="AX25" i="4"/>
  <c r="AX23" i="4"/>
  <c r="AX21" i="4"/>
  <c r="AX19" i="4"/>
  <c r="AX15" i="4"/>
  <c r="AX11" i="4"/>
  <c r="AX9" i="4"/>
  <c r="AR16" i="7" l="1"/>
  <c r="AL47" i="7"/>
  <c r="AK47" i="7"/>
  <c r="AJ47" i="7"/>
  <c r="AI47" i="7"/>
  <c r="AH47" i="7"/>
  <c r="AG47" i="7"/>
  <c r="AF47" i="7"/>
  <c r="AE47" i="7"/>
  <c r="AD47" i="7"/>
  <c r="AC47" i="7"/>
  <c r="AB47" i="7"/>
  <c r="AA47" i="7"/>
  <c r="Z47" i="7"/>
  <c r="Y47" i="7"/>
  <c r="X47" i="7"/>
  <c r="W47" i="7"/>
  <c r="O47" i="7"/>
  <c r="N47" i="7"/>
  <c r="M47" i="7"/>
  <c r="L47" i="7"/>
  <c r="K47" i="7"/>
  <c r="J47" i="7"/>
  <c r="I47" i="7"/>
  <c r="H47" i="7"/>
  <c r="G47" i="7"/>
  <c r="F47" i="7"/>
  <c r="E47" i="7"/>
  <c r="D47" i="7"/>
  <c r="AR46" i="7"/>
  <c r="AQ46" i="7"/>
  <c r="AP46" i="7"/>
  <c r="AO46" i="7"/>
  <c r="AN46" i="7"/>
  <c r="AM46" i="7"/>
  <c r="AL46" i="7"/>
  <c r="AK46" i="7"/>
  <c r="AJ46" i="7"/>
  <c r="AI46" i="7"/>
  <c r="AH46" i="7"/>
  <c r="AG46" i="7"/>
  <c r="AF46" i="7"/>
  <c r="AE46" i="7"/>
  <c r="AD46" i="7"/>
  <c r="AC46" i="7"/>
  <c r="AB46" i="7"/>
  <c r="AA46" i="7"/>
  <c r="Z46" i="7"/>
  <c r="Y46" i="7"/>
  <c r="X46" i="7"/>
  <c r="W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AX45" i="7"/>
  <c r="V45" i="7"/>
  <c r="AU44" i="7"/>
  <c r="AT44" i="7"/>
  <c r="AS44" i="7"/>
  <c r="AR44" i="7"/>
  <c r="AQ44" i="7"/>
  <c r="AP44" i="7"/>
  <c r="AO44" i="7"/>
  <c r="AN44" i="7"/>
  <c r="AM44" i="7"/>
  <c r="AL44" i="7"/>
  <c r="AK44" i="7"/>
  <c r="AJ44" i="7"/>
  <c r="AI44" i="7"/>
  <c r="AH44" i="7"/>
  <c r="AG44" i="7"/>
  <c r="AF44" i="7"/>
  <c r="AE44" i="7"/>
  <c r="AD44" i="7"/>
  <c r="AC44" i="7"/>
  <c r="AB44" i="7"/>
  <c r="AA44" i="7"/>
  <c r="Z44" i="7"/>
  <c r="Y44" i="7"/>
  <c r="X44" i="7"/>
  <c r="W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AX43" i="7"/>
  <c r="V43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AF42" i="7"/>
  <c r="AE42" i="7"/>
  <c r="AD42" i="7"/>
  <c r="AC42" i="7"/>
  <c r="AB42" i="7"/>
  <c r="AA42" i="7"/>
  <c r="Z42" i="7"/>
  <c r="Y42" i="7"/>
  <c r="X42" i="7"/>
  <c r="W42" i="7"/>
  <c r="AX41" i="7"/>
  <c r="V41" i="7"/>
  <c r="AU40" i="7"/>
  <c r="AT40" i="7"/>
  <c r="AS40" i="7"/>
  <c r="AR40" i="7"/>
  <c r="AQ40" i="7"/>
  <c r="AP40" i="7"/>
  <c r="AO40" i="7"/>
  <c r="AN40" i="7"/>
  <c r="AM40" i="7"/>
  <c r="AL40" i="7"/>
  <c r="AK40" i="7"/>
  <c r="AJ40" i="7"/>
  <c r="AI40" i="7"/>
  <c r="AH40" i="7"/>
  <c r="AG40" i="7"/>
  <c r="AF40" i="7"/>
  <c r="AE40" i="7"/>
  <c r="AD40" i="7"/>
  <c r="AC40" i="7"/>
  <c r="AB40" i="7"/>
  <c r="AA40" i="7"/>
  <c r="Z40" i="7"/>
  <c r="Y40" i="7"/>
  <c r="X40" i="7"/>
  <c r="W40" i="7"/>
  <c r="AX39" i="7"/>
  <c r="V39" i="7"/>
  <c r="AQ38" i="7"/>
  <c r="AP38" i="7"/>
  <c r="AO38" i="7"/>
  <c r="AN38" i="7"/>
  <c r="AM38" i="7"/>
  <c r="AL38" i="7"/>
  <c r="AK38" i="7"/>
  <c r="AJ38" i="7"/>
  <c r="AI38" i="7"/>
  <c r="AH38" i="7"/>
  <c r="AG38" i="7"/>
  <c r="AF38" i="7"/>
  <c r="AE38" i="7"/>
  <c r="AD38" i="7"/>
  <c r="AC38" i="7"/>
  <c r="AB38" i="7"/>
  <c r="AA38" i="7"/>
  <c r="Z38" i="7"/>
  <c r="Y38" i="7"/>
  <c r="X38" i="7"/>
  <c r="W38" i="7"/>
  <c r="T38" i="7"/>
  <c r="S38" i="7"/>
  <c r="N38" i="7"/>
  <c r="M38" i="7"/>
  <c r="L38" i="7"/>
  <c r="K38" i="7"/>
  <c r="J38" i="7"/>
  <c r="I38" i="7"/>
  <c r="H38" i="7"/>
  <c r="G38" i="7"/>
  <c r="F38" i="7"/>
  <c r="E38" i="7"/>
  <c r="D38" i="7"/>
  <c r="AX37" i="7"/>
  <c r="V37" i="7"/>
  <c r="AU36" i="7"/>
  <c r="AT36" i="7"/>
  <c r="AS36" i="7"/>
  <c r="AR36" i="7"/>
  <c r="AQ36" i="7"/>
  <c r="AP36" i="7"/>
  <c r="AO36" i="7"/>
  <c r="AN36" i="7"/>
  <c r="AM36" i="7"/>
  <c r="AL36" i="7"/>
  <c r="AK36" i="7"/>
  <c r="AJ36" i="7"/>
  <c r="AI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AX35" i="7"/>
  <c r="V35" i="7"/>
  <c r="AU34" i="7"/>
  <c r="AT34" i="7"/>
  <c r="AN34" i="7"/>
  <c r="AM34" i="7"/>
  <c r="AL34" i="7"/>
  <c r="AK34" i="7"/>
  <c r="AJ34" i="7"/>
  <c r="AI34" i="7"/>
  <c r="T34" i="7"/>
  <c r="S34" i="7"/>
  <c r="O34" i="7"/>
  <c r="N34" i="7"/>
  <c r="M34" i="7"/>
  <c r="L34" i="7"/>
  <c r="K34" i="7"/>
  <c r="J34" i="7"/>
  <c r="I34" i="7"/>
  <c r="H34" i="7"/>
  <c r="G34" i="7"/>
  <c r="F34" i="7"/>
  <c r="E34" i="7"/>
  <c r="D34" i="7"/>
  <c r="AX33" i="7"/>
  <c r="V33" i="7"/>
  <c r="AU32" i="7"/>
  <c r="AT32" i="7"/>
  <c r="AS32" i="7"/>
  <c r="AR32" i="7"/>
  <c r="AP32" i="7"/>
  <c r="AM32" i="7"/>
  <c r="AL32" i="7"/>
  <c r="AK32" i="7"/>
  <c r="AJ32" i="7"/>
  <c r="AI32" i="7"/>
  <c r="AH32" i="7"/>
  <c r="AG32" i="7"/>
  <c r="AF32" i="7"/>
  <c r="AE32" i="7"/>
  <c r="AD32" i="7"/>
  <c r="AC32" i="7"/>
  <c r="AB32" i="7"/>
  <c r="AA32" i="7"/>
  <c r="Z32" i="7"/>
  <c r="Y32" i="7"/>
  <c r="X32" i="7"/>
  <c r="W32" i="7"/>
  <c r="T32" i="7"/>
  <c r="S32" i="7"/>
  <c r="R32" i="7"/>
  <c r="Q32" i="7"/>
  <c r="N32" i="7"/>
  <c r="M32" i="7"/>
  <c r="L32" i="7"/>
  <c r="K32" i="7"/>
  <c r="J32" i="7"/>
  <c r="I32" i="7"/>
  <c r="H32" i="7"/>
  <c r="G32" i="7"/>
  <c r="F32" i="7"/>
  <c r="E32" i="7"/>
  <c r="D32" i="7"/>
  <c r="AX31" i="7"/>
  <c r="V31" i="7"/>
  <c r="AU30" i="7"/>
  <c r="AT30" i="7"/>
  <c r="AS30" i="7"/>
  <c r="AR30" i="7"/>
  <c r="AX30" i="7" s="1"/>
  <c r="AH30" i="7"/>
  <c r="AG30" i="7"/>
  <c r="AF30" i="7"/>
  <c r="AE30" i="7"/>
  <c r="AD30" i="7"/>
  <c r="AC30" i="7"/>
  <c r="AB30" i="7"/>
  <c r="AA30" i="7"/>
  <c r="Z30" i="7"/>
  <c r="Y30" i="7"/>
  <c r="X30" i="7"/>
  <c r="W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AX29" i="7"/>
  <c r="V29" i="7"/>
  <c r="AS28" i="7"/>
  <c r="AR28" i="7"/>
  <c r="AQ28" i="7"/>
  <c r="AP28" i="7"/>
  <c r="AO28" i="7"/>
  <c r="AN28" i="7"/>
  <c r="AM28" i="7"/>
  <c r="AL28" i="7"/>
  <c r="AK28" i="7"/>
  <c r="AJ28" i="7"/>
  <c r="AI28" i="7"/>
  <c r="AH28" i="7"/>
  <c r="AG28" i="7"/>
  <c r="AF28" i="7"/>
  <c r="AE28" i="7"/>
  <c r="AD28" i="7"/>
  <c r="AC28" i="7"/>
  <c r="AB28" i="7"/>
  <c r="AA28" i="7"/>
  <c r="Z28" i="7"/>
  <c r="Y28" i="7"/>
  <c r="X28" i="7"/>
  <c r="W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AX27" i="7"/>
  <c r="V27" i="7"/>
  <c r="AU26" i="7"/>
  <c r="AT26" i="7"/>
  <c r="AS26" i="7"/>
  <c r="AR26" i="7"/>
  <c r="AQ26" i="7"/>
  <c r="AP26" i="7"/>
  <c r="AO26" i="7"/>
  <c r="AN26" i="7"/>
  <c r="AM26" i="7"/>
  <c r="AL26" i="7"/>
  <c r="AK26" i="7"/>
  <c r="AJ26" i="7"/>
  <c r="AI26" i="7"/>
  <c r="AH26" i="7"/>
  <c r="AG26" i="7"/>
  <c r="AF26" i="7"/>
  <c r="AE26" i="7"/>
  <c r="AD26" i="7"/>
  <c r="AC26" i="7"/>
  <c r="AB26" i="7"/>
  <c r="AA26" i="7"/>
  <c r="Z26" i="7"/>
  <c r="Y26" i="7"/>
  <c r="X26" i="7"/>
  <c r="W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AX25" i="7"/>
  <c r="V25" i="7"/>
  <c r="AU24" i="7"/>
  <c r="AT24" i="7"/>
  <c r="AQ24" i="7"/>
  <c r="AP24" i="7"/>
  <c r="AO24" i="7"/>
  <c r="AN24" i="7"/>
  <c r="AM24" i="7"/>
  <c r="AL24" i="7"/>
  <c r="AK24" i="7"/>
  <c r="AJ24" i="7"/>
  <c r="AI24" i="7"/>
  <c r="AH24" i="7"/>
  <c r="AG24" i="7"/>
  <c r="AF24" i="7"/>
  <c r="AE24" i="7"/>
  <c r="AD24" i="7"/>
  <c r="AC24" i="7"/>
  <c r="AB24" i="7"/>
  <c r="AA24" i="7"/>
  <c r="Z24" i="7"/>
  <c r="Y24" i="7"/>
  <c r="X24" i="7"/>
  <c r="W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AX23" i="7"/>
  <c r="V23" i="7"/>
  <c r="AU22" i="7"/>
  <c r="AT22" i="7"/>
  <c r="AS22" i="7"/>
  <c r="AR22" i="7"/>
  <c r="AQ22" i="7"/>
  <c r="AP22" i="7"/>
  <c r="AO22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A22" i="7"/>
  <c r="Z22" i="7"/>
  <c r="Y22" i="7"/>
  <c r="X22" i="7"/>
  <c r="W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AX21" i="7"/>
  <c r="V21" i="7"/>
  <c r="AU20" i="7"/>
  <c r="AT20" i="7"/>
  <c r="AQ20" i="7"/>
  <c r="AP20" i="7"/>
  <c r="AO20" i="7"/>
  <c r="AN20" i="7"/>
  <c r="AM20" i="7"/>
  <c r="AL20" i="7"/>
  <c r="AK20" i="7"/>
  <c r="AJ20" i="7"/>
  <c r="AI20" i="7"/>
  <c r="AH20" i="7"/>
  <c r="AG20" i="7"/>
  <c r="AF20" i="7"/>
  <c r="AE20" i="7"/>
  <c r="AD20" i="7"/>
  <c r="AC20" i="7"/>
  <c r="AB20" i="7"/>
  <c r="AA20" i="7"/>
  <c r="Z20" i="7"/>
  <c r="Y20" i="7"/>
  <c r="X20" i="7"/>
  <c r="W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AX19" i="7"/>
  <c r="V19" i="7"/>
  <c r="AU18" i="7"/>
  <c r="AT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AX17" i="7"/>
  <c r="V17" i="7"/>
  <c r="AU16" i="7"/>
  <c r="AT16" i="7"/>
  <c r="AS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T16" i="7"/>
  <c r="S16" i="7"/>
  <c r="R16" i="7"/>
  <c r="Q16" i="7"/>
  <c r="P16" i="7"/>
  <c r="N16" i="7"/>
  <c r="M16" i="7"/>
  <c r="L16" i="7"/>
  <c r="K16" i="7"/>
  <c r="J16" i="7"/>
  <c r="I16" i="7"/>
  <c r="H16" i="7"/>
  <c r="G16" i="7"/>
  <c r="F16" i="7"/>
  <c r="E16" i="7"/>
  <c r="D16" i="7"/>
  <c r="AX15" i="7"/>
  <c r="V15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T14" i="7"/>
  <c r="S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AX13" i="7"/>
  <c r="V13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AX11" i="7"/>
  <c r="V11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AX9" i="7"/>
  <c r="V9" i="7"/>
  <c r="AU8" i="7"/>
  <c r="AT8" i="7"/>
  <c r="AT49" i="7" s="1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AX7" i="7"/>
  <c r="V7" i="7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AV45" i="6"/>
  <c r="V45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AV43" i="6"/>
  <c r="V43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AV41" i="6"/>
  <c r="V41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AV39" i="6"/>
  <c r="V39" i="6"/>
  <c r="AU38" i="6"/>
  <c r="AN38" i="6"/>
  <c r="AM38" i="6"/>
  <c r="AL38" i="6"/>
  <c r="AK38" i="6"/>
  <c r="AJ38" i="6"/>
  <c r="AI38" i="6"/>
  <c r="AH38" i="6"/>
  <c r="AG38" i="6"/>
  <c r="AF38" i="6"/>
  <c r="AE38" i="6"/>
  <c r="AD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AV37" i="6"/>
  <c r="V37" i="6"/>
  <c r="AU36" i="6"/>
  <c r="AT36" i="6"/>
  <c r="AS36" i="6"/>
  <c r="AR36" i="6"/>
  <c r="AQ36" i="6"/>
  <c r="AP36" i="6"/>
  <c r="AO36" i="6"/>
  <c r="AJ36" i="6"/>
  <c r="AI36" i="6"/>
  <c r="AH36" i="6"/>
  <c r="AG36" i="6"/>
  <c r="AF36" i="6"/>
  <c r="AE36" i="6"/>
  <c r="AD36" i="6"/>
  <c r="AV35" i="6"/>
  <c r="V35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V33" i="6"/>
  <c r="V33" i="6"/>
  <c r="AU32" i="6"/>
  <c r="AT32" i="6"/>
  <c r="AS32" i="6"/>
  <c r="AR32" i="6"/>
  <c r="AQ32" i="6"/>
  <c r="AP32" i="6"/>
  <c r="AO32" i="6"/>
  <c r="AN32" i="6"/>
  <c r="AM32" i="6"/>
  <c r="AL32" i="6"/>
  <c r="AK32" i="6"/>
  <c r="AI32" i="6"/>
  <c r="AF32" i="6"/>
  <c r="AE32" i="6"/>
  <c r="AV31" i="6"/>
  <c r="V31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E30" i="6"/>
  <c r="AD30" i="6"/>
  <c r="AC30" i="6"/>
  <c r="AB30" i="6"/>
  <c r="AA30" i="6"/>
  <c r="Z30" i="6"/>
  <c r="Y30" i="6"/>
  <c r="X30" i="6"/>
  <c r="W30" i="6"/>
  <c r="AV29" i="6"/>
  <c r="V29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E28" i="6"/>
  <c r="AD28" i="6"/>
  <c r="AC28" i="6"/>
  <c r="AB28" i="6"/>
  <c r="AA28" i="6"/>
  <c r="Z28" i="6"/>
  <c r="Y28" i="6"/>
  <c r="X28" i="6"/>
  <c r="W28" i="6"/>
  <c r="AV27" i="6"/>
  <c r="V27" i="6"/>
  <c r="AU26" i="6"/>
  <c r="AT26" i="6"/>
  <c r="AS26" i="6"/>
  <c r="AR26" i="6"/>
  <c r="AQ26" i="6"/>
  <c r="AP26" i="6"/>
  <c r="AO26" i="6"/>
  <c r="AN26" i="6"/>
  <c r="AM26" i="6"/>
  <c r="AL26" i="6"/>
  <c r="AK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AV25" i="6"/>
  <c r="V25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AV23" i="6"/>
  <c r="V23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AV21" i="6"/>
  <c r="V21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AV19" i="6"/>
  <c r="V19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AV17" i="6"/>
  <c r="V17" i="6"/>
  <c r="AU16" i="6"/>
  <c r="AT16" i="6"/>
  <c r="AS16" i="6"/>
  <c r="AR16" i="6"/>
  <c r="AQ16" i="6"/>
  <c r="AP16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AV15" i="6"/>
  <c r="V15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AV13" i="6"/>
  <c r="V13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AV11" i="6"/>
  <c r="V11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AV9" i="6"/>
  <c r="V9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T8" i="6"/>
  <c r="S8" i="6"/>
  <c r="R8" i="6"/>
  <c r="Q8" i="6"/>
  <c r="P8" i="6"/>
  <c r="O8" i="6"/>
  <c r="N8" i="6"/>
  <c r="M8" i="6"/>
  <c r="AV7" i="6"/>
  <c r="V7" i="6"/>
  <c r="R49" i="7" l="1"/>
  <c r="V47" i="7"/>
  <c r="BD9" i="7"/>
  <c r="BD7" i="6"/>
  <c r="S48" i="6"/>
  <c r="S49" i="6" s="1"/>
  <c r="W48" i="6"/>
  <c r="W49" i="6" s="1"/>
  <c r="AA48" i="6"/>
  <c r="AA49" i="6" s="1"/>
  <c r="AC48" i="6"/>
  <c r="AC49" i="6" s="1"/>
  <c r="AE48" i="6"/>
  <c r="AE49" i="6" s="1"/>
  <c r="AG48" i="6"/>
  <c r="AG49" i="6" s="1"/>
  <c r="AI48" i="6"/>
  <c r="AI49" i="6" s="1"/>
  <c r="AK48" i="6"/>
  <c r="AK49" i="6" s="1"/>
  <c r="AM48" i="6"/>
  <c r="AM49" i="6" s="1"/>
  <c r="AO48" i="6"/>
  <c r="AO49" i="6" s="1"/>
  <c r="AQ48" i="6"/>
  <c r="AQ49" i="6" s="1"/>
  <c r="AS48" i="6"/>
  <c r="AS49" i="6" s="1"/>
  <c r="AU48" i="6"/>
  <c r="AU49" i="6" s="1"/>
  <c r="BD23" i="6"/>
  <c r="BD27" i="6"/>
  <c r="H48" i="6"/>
  <c r="H49" i="6" s="1"/>
  <c r="L48" i="6"/>
  <c r="L49" i="6" s="1"/>
  <c r="N48" i="6"/>
  <c r="N49" i="6" s="1"/>
  <c r="P48" i="6"/>
  <c r="P49" i="6" s="1"/>
  <c r="T48" i="6"/>
  <c r="T49" i="6" s="1"/>
  <c r="X48" i="6"/>
  <c r="X49" i="6" s="1"/>
  <c r="Z48" i="6"/>
  <c r="Z49" i="6" s="1"/>
  <c r="AB48" i="6"/>
  <c r="AB49" i="6" s="1"/>
  <c r="AD48" i="6"/>
  <c r="AD49" i="6" s="1"/>
  <c r="AF48" i="6"/>
  <c r="AF49" i="6" s="1"/>
  <c r="AH48" i="6"/>
  <c r="AH49" i="6" s="1"/>
  <c r="AJ48" i="6"/>
  <c r="AJ49" i="6" s="1"/>
  <c r="AL48" i="6"/>
  <c r="AL49" i="6" s="1"/>
  <c r="AN48" i="6"/>
  <c r="AP48" i="6"/>
  <c r="AP49" i="6" s="1"/>
  <c r="AR48" i="6"/>
  <c r="AT48" i="6"/>
  <c r="AT49" i="6" s="1"/>
  <c r="BD11" i="6"/>
  <c r="BD15" i="6"/>
  <c r="BD19" i="6"/>
  <c r="BD35" i="6"/>
  <c r="BD39" i="6"/>
  <c r="BD43" i="6"/>
  <c r="BD7" i="7"/>
  <c r="BD43" i="7"/>
  <c r="E48" i="6"/>
  <c r="E49" i="6" s="1"/>
  <c r="Y48" i="6"/>
  <c r="Y49" i="6" s="1"/>
  <c r="BD31" i="6"/>
  <c r="R48" i="6"/>
  <c r="R49" i="6" s="1"/>
  <c r="Q48" i="6"/>
  <c r="Q49" i="6" s="1"/>
  <c r="J48" i="6"/>
  <c r="J49" i="6" s="1"/>
  <c r="O48" i="6"/>
  <c r="O49" i="6" s="1"/>
  <c r="M48" i="6"/>
  <c r="M49" i="6" s="1"/>
  <c r="K48" i="6"/>
  <c r="K49" i="6" s="1"/>
  <c r="I48" i="6"/>
  <c r="I49" i="6" s="1"/>
  <c r="G48" i="6"/>
  <c r="G49" i="6" s="1"/>
  <c r="F48" i="6"/>
  <c r="F49" i="6" s="1"/>
  <c r="BD11" i="7"/>
  <c r="BD13" i="7"/>
  <c r="BD25" i="7"/>
  <c r="BD27" i="7"/>
  <c r="BD29" i="7"/>
  <c r="BD31" i="7"/>
  <c r="BD33" i="7"/>
  <c r="BD35" i="7"/>
  <c r="BD37" i="7"/>
  <c r="BD39" i="7"/>
  <c r="G48" i="7"/>
  <c r="G49" i="7" s="1"/>
  <c r="I48" i="7"/>
  <c r="I49" i="7" s="1"/>
  <c r="K48" i="7"/>
  <c r="K49" i="7" s="1"/>
  <c r="M48" i="7"/>
  <c r="M49" i="7" s="1"/>
  <c r="O48" i="7"/>
  <c r="O49" i="7" s="1"/>
  <c r="Q49" i="7"/>
  <c r="S49" i="7"/>
  <c r="W48" i="7"/>
  <c r="Y48" i="7"/>
  <c r="Y49" i="7" s="1"/>
  <c r="AA48" i="7"/>
  <c r="AA49" i="7" s="1"/>
  <c r="AC48" i="7"/>
  <c r="AC49" i="7" s="1"/>
  <c r="AE48" i="7"/>
  <c r="AE49" i="7" s="1"/>
  <c r="AG48" i="7"/>
  <c r="AG49" i="7" s="1"/>
  <c r="AI48" i="7"/>
  <c r="AI49" i="7" s="1"/>
  <c r="AK48" i="7"/>
  <c r="AK49" i="7" s="1"/>
  <c r="AM49" i="7"/>
  <c r="BD21" i="7"/>
  <c r="AQ49" i="7"/>
  <c r="AO49" i="7"/>
  <c r="BD23" i="7"/>
  <c r="BD15" i="7"/>
  <c r="BD19" i="7"/>
  <c r="BD17" i="7"/>
  <c r="AR49" i="7"/>
  <c r="BD41" i="7"/>
  <c r="P49" i="7"/>
  <c r="N48" i="7"/>
  <c r="N49" i="7" s="1"/>
  <c r="L48" i="7"/>
  <c r="L49" i="7" s="1"/>
  <c r="J48" i="7"/>
  <c r="J49" i="7" s="1"/>
  <c r="H48" i="7"/>
  <c r="H49" i="7" s="1"/>
  <c r="F48" i="7"/>
  <c r="F49" i="7" s="1"/>
  <c r="AS49" i="7"/>
  <c r="BD45" i="7"/>
  <c r="AP49" i="7"/>
  <c r="X48" i="7"/>
  <c r="Z48" i="7"/>
  <c r="Z49" i="7" s="1"/>
  <c r="AB48" i="7"/>
  <c r="AB49" i="7" s="1"/>
  <c r="AD48" i="7"/>
  <c r="AD49" i="7" s="1"/>
  <c r="AF48" i="7"/>
  <c r="AF49" i="7" s="1"/>
  <c r="AH48" i="7"/>
  <c r="AH49" i="7" s="1"/>
  <c r="AJ48" i="7"/>
  <c r="AJ49" i="7" s="1"/>
  <c r="AL48" i="7"/>
  <c r="AL49" i="7" s="1"/>
  <c r="AN49" i="7"/>
  <c r="T49" i="7"/>
  <c r="D48" i="7"/>
  <c r="D49" i="7" s="1"/>
  <c r="E48" i="7"/>
  <c r="E49" i="7" s="1"/>
  <c r="AU49" i="7"/>
  <c r="BD9" i="6"/>
  <c r="D48" i="6"/>
  <c r="BD13" i="6"/>
  <c r="BD17" i="6"/>
  <c r="BD21" i="6"/>
  <c r="BD25" i="6"/>
  <c r="BD29" i="6"/>
  <c r="BD33" i="6"/>
  <c r="BD37" i="6"/>
  <c r="BD41" i="6"/>
  <c r="BD45" i="6"/>
  <c r="V47" i="6"/>
  <c r="AN49" i="6"/>
  <c r="AR49" i="6"/>
  <c r="X49" i="7" l="1"/>
  <c r="AX48" i="7"/>
  <c r="AX49" i="7" s="1"/>
  <c r="W49" i="7"/>
  <c r="AV48" i="6"/>
  <c r="AV49" i="6"/>
  <c r="BD47" i="6"/>
  <c r="XFC47" i="6" s="1"/>
  <c r="V48" i="7"/>
  <c r="BD47" i="7"/>
  <c r="XFC47" i="7" s="1"/>
  <c r="V49" i="7"/>
  <c r="D49" i="6"/>
  <c r="V48" i="6"/>
  <c r="V49" i="6" l="1"/>
  <c r="BD49" i="6"/>
  <c r="AX33" i="4" l="1"/>
  <c r="BD33" i="4" s="1"/>
  <c r="AX31" i="4"/>
  <c r="AX7" i="4"/>
  <c r="BD37" i="4"/>
  <c r="BD35" i="4"/>
  <c r="BD31" i="4"/>
  <c r="BD19" i="4"/>
  <c r="AX47" i="4" l="1"/>
  <c r="F28" i="3"/>
  <c r="V27" i="3"/>
  <c r="AV27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V29" i="3"/>
  <c r="AV29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J30" i="3"/>
  <c r="AK30" i="3"/>
  <c r="AL30" i="3"/>
  <c r="AM30" i="3"/>
  <c r="AN30" i="3"/>
  <c r="AO30" i="3"/>
  <c r="AP30" i="3"/>
  <c r="AQ30" i="3"/>
  <c r="AS30" i="3"/>
  <c r="AT30" i="3"/>
  <c r="AV31" i="3"/>
  <c r="AS32" i="3"/>
  <c r="AT32" i="3"/>
  <c r="AU32" i="3"/>
  <c r="BD31" i="3" l="1"/>
  <c r="BD29" i="3"/>
  <c r="BD27" i="3"/>
  <c r="AO42" i="4" l="1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V41" i="4"/>
  <c r="AU47" i="3" l="1"/>
  <c r="AT47" i="3"/>
  <c r="AS47" i="3"/>
  <c r="AR47" i="3"/>
  <c r="AQ47" i="3"/>
  <c r="AP47" i="3"/>
  <c r="AO47" i="3"/>
  <c r="AN47" i="3"/>
  <c r="AM47" i="3"/>
  <c r="AL47" i="3"/>
  <c r="AK47" i="3"/>
  <c r="AJ47" i="3"/>
  <c r="AI47" i="3"/>
  <c r="AH47" i="3"/>
  <c r="AG47" i="3"/>
  <c r="AF47" i="3"/>
  <c r="AE47" i="3"/>
  <c r="AD47" i="3"/>
  <c r="AC47" i="3"/>
  <c r="AB47" i="3"/>
  <c r="AA47" i="3"/>
  <c r="Z47" i="3"/>
  <c r="Y47" i="3"/>
  <c r="X47" i="3"/>
  <c r="W47" i="3"/>
  <c r="T47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AU46" i="3"/>
  <c r="AT46" i="3"/>
  <c r="AS46" i="3"/>
  <c r="AR46" i="3"/>
  <c r="AQ46" i="3"/>
  <c r="AP46" i="3"/>
  <c r="AO46" i="3"/>
  <c r="AN46" i="3"/>
  <c r="AM46" i="3"/>
  <c r="AL46" i="3"/>
  <c r="AK46" i="3"/>
  <c r="AJ46" i="3"/>
  <c r="AI46" i="3"/>
  <c r="AH46" i="3"/>
  <c r="AG46" i="3"/>
  <c r="AF46" i="3"/>
  <c r="AE46" i="3"/>
  <c r="AD46" i="3"/>
  <c r="AC46" i="3"/>
  <c r="AB46" i="3"/>
  <c r="AA46" i="3"/>
  <c r="Z46" i="3"/>
  <c r="Y46" i="3"/>
  <c r="X46" i="3"/>
  <c r="W46" i="3"/>
  <c r="T46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D46" i="3"/>
  <c r="AV45" i="3"/>
  <c r="V45" i="3"/>
  <c r="AU44" i="3"/>
  <c r="AT44" i="3"/>
  <c r="AS44" i="3"/>
  <c r="AR44" i="3"/>
  <c r="AQ44" i="3"/>
  <c r="AP44" i="3"/>
  <c r="AO44" i="3"/>
  <c r="AN44" i="3"/>
  <c r="AM44" i="3"/>
  <c r="AL44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AV43" i="3"/>
  <c r="V43" i="3"/>
  <c r="AU42" i="3"/>
  <c r="AT42" i="3"/>
  <c r="AS42" i="3"/>
  <c r="AR42" i="3"/>
  <c r="AQ42" i="3"/>
  <c r="AP42" i="3"/>
  <c r="AO42" i="3"/>
  <c r="AN42" i="3"/>
  <c r="AM42" i="3"/>
  <c r="AL42" i="3"/>
  <c r="AK42" i="3"/>
  <c r="AJ42" i="3"/>
  <c r="AI42" i="3"/>
  <c r="AH42" i="3"/>
  <c r="AG42" i="3"/>
  <c r="AF42" i="3"/>
  <c r="AE42" i="3"/>
  <c r="AD42" i="3"/>
  <c r="AC42" i="3"/>
  <c r="AB42" i="3"/>
  <c r="AA42" i="3"/>
  <c r="Z42" i="3"/>
  <c r="Y42" i="3"/>
  <c r="X42" i="3"/>
  <c r="W42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AV41" i="3"/>
  <c r="V41" i="3"/>
  <c r="AU40" i="3"/>
  <c r="AT40" i="3"/>
  <c r="AS40" i="3"/>
  <c r="AR40" i="3"/>
  <c r="AQ40" i="3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AV39" i="3"/>
  <c r="V39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AV37" i="3"/>
  <c r="V37" i="3"/>
  <c r="AU36" i="3"/>
  <c r="AT36" i="3"/>
  <c r="AS36" i="3"/>
  <c r="AR36" i="3"/>
  <c r="AQ36" i="3"/>
  <c r="AP36" i="3"/>
  <c r="AO36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AV35" i="3"/>
  <c r="V35" i="3"/>
  <c r="AT34" i="3"/>
  <c r="AS34" i="3"/>
  <c r="AV33" i="3"/>
  <c r="AT26" i="3"/>
  <c r="AR26" i="3"/>
  <c r="AQ26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AV25" i="3"/>
  <c r="V25" i="3"/>
  <c r="AT24" i="3"/>
  <c r="AQ24" i="3"/>
  <c r="AP24" i="3"/>
  <c r="AO24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AV23" i="3"/>
  <c r="V23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AV21" i="3"/>
  <c r="V21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AV19" i="3"/>
  <c r="V19" i="3"/>
  <c r="AT18" i="3"/>
  <c r="AS18" i="3"/>
  <c r="AR18" i="3"/>
  <c r="AQ18" i="3"/>
  <c r="AP18" i="3"/>
  <c r="AO18" i="3"/>
  <c r="AN18" i="3"/>
  <c r="AM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AV17" i="3"/>
  <c r="V17" i="3"/>
  <c r="AS16" i="3"/>
  <c r="AR16" i="3"/>
  <c r="AQ16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AV15" i="3"/>
  <c r="V15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AV13" i="3"/>
  <c r="V13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AV11" i="3"/>
  <c r="V11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AV9" i="3"/>
  <c r="V9" i="3"/>
  <c r="AU8" i="3"/>
  <c r="AT8" i="3"/>
  <c r="AR8" i="3"/>
  <c r="AQ8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AV7" i="3"/>
  <c r="V7" i="3"/>
  <c r="BD7" i="3" l="1"/>
  <c r="M48" i="3"/>
  <c r="M49" i="3" s="1"/>
  <c r="BD35" i="3"/>
  <c r="BD37" i="3"/>
  <c r="BD45" i="3"/>
  <c r="AK48" i="3"/>
  <c r="AK49" i="3" s="1"/>
  <c r="AM48" i="3"/>
  <c r="AM49" i="3" s="1"/>
  <c r="BD17" i="3"/>
  <c r="AV47" i="3"/>
  <c r="Q48" i="3"/>
  <c r="Q49" i="3" s="1"/>
  <c r="BD11" i="3"/>
  <c r="BD19" i="3"/>
  <c r="BD23" i="3"/>
  <c r="AT48" i="3"/>
  <c r="BD41" i="3"/>
  <c r="BD39" i="3"/>
  <c r="P48" i="3"/>
  <c r="P49" i="3" s="1"/>
  <c r="T48" i="3"/>
  <c r="T49" i="3" s="1"/>
  <c r="AO48" i="3"/>
  <c r="AO49" i="3" s="1"/>
  <c r="AI48" i="3"/>
  <c r="AI49" i="3" s="1"/>
  <c r="BD33" i="3"/>
  <c r="H48" i="3"/>
  <c r="H49" i="3" s="1"/>
  <c r="L48" i="3"/>
  <c r="L49" i="3" s="1"/>
  <c r="O48" i="3"/>
  <c r="O49" i="3" s="1"/>
  <c r="K48" i="3"/>
  <c r="K49" i="3" s="1"/>
  <c r="I48" i="3"/>
  <c r="G48" i="3"/>
  <c r="G49" i="3" s="1"/>
  <c r="E48" i="3"/>
  <c r="E49" i="3" s="1"/>
  <c r="Y48" i="3"/>
  <c r="Y49" i="3" s="1"/>
  <c r="AC48" i="3"/>
  <c r="AC49" i="3" s="1"/>
  <c r="AE48" i="3"/>
  <c r="AE49" i="3" s="1"/>
  <c r="AG48" i="3"/>
  <c r="AG49" i="3" s="1"/>
  <c r="AU48" i="3"/>
  <c r="AU49" i="3" s="1"/>
  <c r="AS48" i="3"/>
  <c r="AS49" i="3" s="1"/>
  <c r="AQ48" i="3"/>
  <c r="AQ49" i="3" s="1"/>
  <c r="AA48" i="3"/>
  <c r="AA49" i="3" s="1"/>
  <c r="W48" i="3"/>
  <c r="S48" i="3"/>
  <c r="S49" i="3" s="1"/>
  <c r="F48" i="3"/>
  <c r="F49" i="3" s="1"/>
  <c r="J48" i="3"/>
  <c r="J49" i="3" s="1"/>
  <c r="N48" i="3"/>
  <c r="N49" i="3" s="1"/>
  <c r="R48" i="3"/>
  <c r="R49" i="3" s="1"/>
  <c r="BD15" i="3"/>
  <c r="I49" i="3"/>
  <c r="V47" i="3"/>
  <c r="AT49" i="3"/>
  <c r="X48" i="3"/>
  <c r="X49" i="3" s="1"/>
  <c r="Z48" i="3"/>
  <c r="Z49" i="3" s="1"/>
  <c r="AB48" i="3"/>
  <c r="AB49" i="3" s="1"/>
  <c r="AD48" i="3"/>
  <c r="AD49" i="3" s="1"/>
  <c r="AF48" i="3"/>
  <c r="AF49" i="3" s="1"/>
  <c r="AH48" i="3"/>
  <c r="AH49" i="3" s="1"/>
  <c r="AJ48" i="3"/>
  <c r="AJ49" i="3" s="1"/>
  <c r="AL48" i="3"/>
  <c r="AL49" i="3" s="1"/>
  <c r="AN48" i="3"/>
  <c r="AN49" i="3" s="1"/>
  <c r="AP48" i="3"/>
  <c r="AP49" i="3" s="1"/>
  <c r="AR48" i="3"/>
  <c r="BD9" i="3"/>
  <c r="BD13" i="3"/>
  <c r="BD21" i="3"/>
  <c r="BD25" i="3"/>
  <c r="BD43" i="3"/>
  <c r="D48" i="3"/>
  <c r="AR49" i="3" l="1"/>
  <c r="AV48" i="3"/>
  <c r="W49" i="3"/>
  <c r="AV49" i="3" s="1"/>
  <c r="BD47" i="3"/>
  <c r="V48" i="3"/>
  <c r="D49" i="3"/>
  <c r="V49" i="3" l="1"/>
  <c r="AS46" i="4" l="1"/>
  <c r="AR46" i="4"/>
  <c r="AQ46" i="4"/>
  <c r="AP46" i="4"/>
  <c r="AO46" i="4"/>
  <c r="AN46" i="4"/>
  <c r="AM46" i="4"/>
  <c r="AL46" i="4"/>
  <c r="AK46" i="4"/>
  <c r="AJ46" i="4"/>
  <c r="AI46" i="4"/>
  <c r="AH46" i="4"/>
  <c r="AG46" i="4"/>
  <c r="AF46" i="4"/>
  <c r="AE46" i="4"/>
  <c r="AD46" i="4"/>
  <c r="AC46" i="4"/>
  <c r="AB46" i="4"/>
  <c r="AA46" i="4"/>
  <c r="Z46" i="4"/>
  <c r="Y46" i="4"/>
  <c r="X46" i="4"/>
  <c r="W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V45" i="4"/>
  <c r="AQ44" i="4"/>
  <c r="AP44" i="4"/>
  <c r="AO44" i="4"/>
  <c r="AN44" i="4"/>
  <c r="AM44" i="4"/>
  <c r="AL44" i="4"/>
  <c r="AK44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V43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V39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V37" i="4"/>
  <c r="AS36" i="4"/>
  <c r="AQ36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V35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V33" i="4"/>
  <c r="AT32" i="4"/>
  <c r="AS32" i="4"/>
  <c r="AR32" i="4"/>
  <c r="AQ32" i="4"/>
  <c r="AP32" i="4"/>
  <c r="AO32" i="4"/>
  <c r="AN32" i="4"/>
  <c r="AM32" i="4"/>
  <c r="AL32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V31" i="4"/>
  <c r="AT30" i="4"/>
  <c r="AS30" i="4"/>
  <c r="AR30" i="4"/>
  <c r="AQ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V29" i="4"/>
  <c r="AT28" i="4"/>
  <c r="AS28" i="4"/>
  <c r="AR28" i="4"/>
  <c r="AQ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V27" i="4"/>
  <c r="AT26" i="4"/>
  <c r="AR26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V25" i="4"/>
  <c r="BD25" i="4" s="1"/>
  <c r="AT24" i="4"/>
  <c r="AR24" i="4"/>
  <c r="AP24" i="4"/>
  <c r="AO24" i="4"/>
  <c r="AN24" i="4"/>
  <c r="AM24" i="4"/>
  <c r="AL24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3" i="4"/>
  <c r="BD23" i="4" s="1"/>
  <c r="AS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C22" i="4"/>
  <c r="AB22" i="4"/>
  <c r="AA22" i="4"/>
  <c r="Z22" i="4"/>
  <c r="Y22" i="4"/>
  <c r="X22" i="4"/>
  <c r="W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V21" i="4"/>
  <c r="BD21" i="4" s="1"/>
  <c r="AS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V19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V17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V15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V13" i="4"/>
  <c r="BD13" i="4" s="1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V11" i="4"/>
  <c r="BD11" i="4" s="1"/>
  <c r="AT10" i="4"/>
  <c r="AS10" i="4"/>
  <c r="AR10" i="4"/>
  <c r="AQ10" i="4"/>
  <c r="AP10" i="4"/>
  <c r="AO10" i="4"/>
  <c r="AN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V9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V7" i="4"/>
  <c r="T49" i="4" l="1"/>
  <c r="AQ49" i="4"/>
  <c r="BD43" i="4"/>
  <c r="AR49" i="4"/>
  <c r="AT49" i="4"/>
  <c r="AS49" i="4"/>
  <c r="AA49" i="4"/>
  <c r="AE49" i="4"/>
  <c r="AI49" i="4"/>
  <c r="AM49" i="4"/>
  <c r="AG49" i="4"/>
  <c r="AK49" i="4"/>
  <c r="AO49" i="4"/>
  <c r="F49" i="4"/>
  <c r="H49" i="4"/>
  <c r="J49" i="4"/>
  <c r="L49" i="4"/>
  <c r="N49" i="4"/>
  <c r="P49" i="4"/>
  <c r="R49" i="4"/>
  <c r="Y49" i="4"/>
  <c r="AC49" i="4"/>
  <c r="X49" i="4"/>
  <c r="Z49" i="4"/>
  <c r="AB49" i="4"/>
  <c r="AF49" i="4"/>
  <c r="AH49" i="4"/>
  <c r="AJ49" i="4"/>
  <c r="AL49" i="4"/>
  <c r="AN49" i="4"/>
  <c r="BD17" i="4"/>
  <c r="BD45" i="4"/>
  <c r="AP49" i="4"/>
  <c r="D49" i="4"/>
  <c r="E49" i="4"/>
  <c r="G49" i="4"/>
  <c r="I49" i="4"/>
  <c r="K49" i="4"/>
  <c r="M49" i="4"/>
  <c r="O49" i="4"/>
  <c r="Q49" i="4"/>
  <c r="S49" i="4"/>
  <c r="V47" i="4"/>
  <c r="BD47" i="4" l="1"/>
  <c r="XFC47" i="4" s="1"/>
  <c r="AX48" i="4"/>
  <c r="W49" i="4"/>
  <c r="AD49" i="4"/>
  <c r="V49" i="4"/>
  <c r="V48" i="4"/>
  <c r="AX49" i="4" l="1"/>
  <c r="XFC47" i="3"/>
</calcChain>
</file>

<file path=xl/sharedStrings.xml><?xml version="1.0" encoding="utf-8"?>
<sst xmlns="http://schemas.openxmlformats.org/spreadsheetml/2006/main" count="696" uniqueCount="217">
  <si>
    <t>Индекс</t>
  </si>
  <si>
    <t>Наименование циклов, разделов, дисциплин, профессиональных модулей, МДК, практик</t>
  </si>
  <si>
    <t>Виды учебной нагрузки</t>
  </si>
  <si>
    <t>Июль</t>
  </si>
  <si>
    <t>Всего часов обяз.уч.</t>
  </si>
  <si>
    <t>Порядковые номера  недель учебного года</t>
  </si>
  <si>
    <t>Русский язык</t>
  </si>
  <si>
    <t>обяз. уч.</t>
  </si>
  <si>
    <t>Э</t>
  </si>
  <si>
    <t>сам. р. с.</t>
  </si>
  <si>
    <t>Литература</t>
  </si>
  <si>
    <t>Иностранный язык</t>
  </si>
  <si>
    <t>История</t>
  </si>
  <si>
    <t>каникулы</t>
  </si>
  <si>
    <t>Физическая культура</t>
  </si>
  <si>
    <t>Основы безопасности жизнедеятельности</t>
  </si>
  <si>
    <t>Информатика</t>
  </si>
  <si>
    <t>Всего час. в неделю самостоятельной нагрузки</t>
  </si>
  <si>
    <t>Всего, час. в неделю максимальной нагрузки</t>
  </si>
  <si>
    <t>Всего час. в неделю обязательной  нагрузки</t>
  </si>
  <si>
    <t>Математика</t>
  </si>
  <si>
    <t>Астрономия</t>
  </si>
  <si>
    <t>промежуточная аттестация (экзамен)</t>
  </si>
  <si>
    <t>ОГСЭ.01</t>
  </si>
  <si>
    <t>Основы философии</t>
  </si>
  <si>
    <t>ОГСЭ.02</t>
  </si>
  <si>
    <t>ОГСЭ.03</t>
  </si>
  <si>
    <t>ОГСЭ.04</t>
  </si>
  <si>
    <t>ОГСЭ.05</t>
  </si>
  <si>
    <t>Безопасность жизнедеятельности</t>
  </si>
  <si>
    <t>Учебная практика</t>
  </si>
  <si>
    <t>Производственная практика</t>
  </si>
  <si>
    <t>Экзамен квалификационный</t>
  </si>
  <si>
    <t>Русский язык и культура речи/ Коммуникативный практикум</t>
  </si>
  <si>
    <t>Э-18ч.</t>
  </si>
  <si>
    <t>Э-36ч.</t>
  </si>
  <si>
    <t>ОГСЭ.07</t>
  </si>
  <si>
    <t>ПДП.00</t>
  </si>
  <si>
    <t>Производственная (преддипломная) практика</t>
  </si>
  <si>
    <t>ГИА.00</t>
  </si>
  <si>
    <t>Сентябрь</t>
  </si>
  <si>
    <t>29 сен - 5 окт</t>
  </si>
  <si>
    <t>Октябрь</t>
  </si>
  <si>
    <t>27 окт - 2 нояб</t>
  </si>
  <si>
    <t>Ноябрь</t>
  </si>
  <si>
    <t>Декабрь</t>
  </si>
  <si>
    <t>29 дек - 4 янв</t>
  </si>
  <si>
    <t>Январь</t>
  </si>
  <si>
    <t>26 янв - 1 фев</t>
  </si>
  <si>
    <t>Февраль</t>
  </si>
  <si>
    <t>23 фев - 1 мар</t>
  </si>
  <si>
    <t>Март</t>
  </si>
  <si>
    <t>30 мар - 5 апр</t>
  </si>
  <si>
    <t>Апрель</t>
  </si>
  <si>
    <t>27 апр - 3 май</t>
  </si>
  <si>
    <t>Май</t>
  </si>
  <si>
    <t>Июнь</t>
  </si>
  <si>
    <t>29 июн - 5 июл</t>
  </si>
  <si>
    <t>27 июл -2 авг</t>
  </si>
  <si>
    <t>Август</t>
  </si>
  <si>
    <t>1 - 7</t>
  </si>
  <si>
    <t>8 - 14</t>
  </si>
  <si>
    <t>15 - 21</t>
  </si>
  <si>
    <t>22 - 28</t>
  </si>
  <si>
    <t>6 - 12</t>
  </si>
  <si>
    <t>13 - 19</t>
  </si>
  <si>
    <t>20 - 26</t>
  </si>
  <si>
    <t>3 - 9</t>
  </si>
  <si>
    <t>10 - 16</t>
  </si>
  <si>
    <t>17 - 23</t>
  </si>
  <si>
    <t>24 - 30</t>
  </si>
  <si>
    <t>5 - 11</t>
  </si>
  <si>
    <t>12 - 18</t>
  </si>
  <si>
    <t>19 - 25</t>
  </si>
  <si>
    <t>2 - 8</t>
  </si>
  <si>
    <t>9 - 15</t>
  </si>
  <si>
    <t>16 - 22</t>
  </si>
  <si>
    <t>23 - 29</t>
  </si>
  <si>
    <t>4 - 10</t>
  </si>
  <si>
    <t>11 - 17</t>
  </si>
  <si>
    <t>18 - 24</t>
  </si>
  <si>
    <t>25 - 31</t>
  </si>
  <si>
    <t>3 - 9 авг</t>
  </si>
  <si>
    <t>10 - 16 авг</t>
  </si>
  <si>
    <t>17 - 23 авг</t>
  </si>
  <si>
    <t>24 - 31 авг</t>
  </si>
  <si>
    <t xml:space="preserve">  1 курс_21.02.01_Зем_ОО_3г.6мес.</t>
  </si>
  <si>
    <t>дифференцированный зачёт</t>
  </si>
  <si>
    <t>обучение не предусмотрено</t>
  </si>
  <si>
    <t>зачёт</t>
  </si>
  <si>
    <t>Русский язык и культура речи</t>
  </si>
  <si>
    <t>ЕН.01.</t>
  </si>
  <si>
    <t>ЕН.03.</t>
  </si>
  <si>
    <t>ОП.01.</t>
  </si>
  <si>
    <t>Топографическая графика</t>
  </si>
  <si>
    <t>ОП.02.</t>
  </si>
  <si>
    <t>Основы геологии и геоморфологии</t>
  </si>
  <si>
    <t>ОП.03.</t>
  </si>
  <si>
    <t>Основы почвоведения и сельскохозяйственного производства</t>
  </si>
  <si>
    <t>ОП.04.</t>
  </si>
  <si>
    <t>Основы мелиорации и ландшафтоведения</t>
  </si>
  <si>
    <t>ОП.05.</t>
  </si>
  <si>
    <t>Здания и сооружения</t>
  </si>
  <si>
    <t>ОП.06.</t>
  </si>
  <si>
    <t>Экономика организации</t>
  </si>
  <si>
    <t>МДК.01.01.</t>
  </si>
  <si>
    <t>Технология производства полевых геодезических работ</t>
  </si>
  <si>
    <t>МДК.02.01.</t>
  </si>
  <si>
    <t>Подготовка материалов для проектирования территорий</t>
  </si>
  <si>
    <t>МДК.02.02.</t>
  </si>
  <si>
    <t>Разработка и анализ проектов межхозяйственного и внутрихозяйственного землеустройства</t>
  </si>
  <si>
    <t>Основы социологии и политологии</t>
  </si>
  <si>
    <t>ЕН.02.</t>
  </si>
  <si>
    <t>Экологические основы природопользования</t>
  </si>
  <si>
    <t>ОП.07.</t>
  </si>
  <si>
    <t>Охрана труда</t>
  </si>
  <si>
    <t>ОП.09.</t>
  </si>
  <si>
    <t>ОП.08.</t>
  </si>
  <si>
    <t>ОП.10.</t>
  </si>
  <si>
    <t>Метрология, стандартизация и сертификация</t>
  </si>
  <si>
    <t>ОП.11.</t>
  </si>
  <si>
    <t>Менеджмент</t>
  </si>
  <si>
    <t>МДК.01.02.</t>
  </si>
  <si>
    <t>Камеральная обработка результатов полевых измерений</t>
  </si>
  <si>
    <t>МДК.01.03.</t>
  </si>
  <si>
    <t>Фотограмметрические работы</t>
  </si>
  <si>
    <t>ПП.01.</t>
  </si>
  <si>
    <t>МДК.02.03.</t>
  </si>
  <si>
    <t>Организация и технология производства землеустроительных работ</t>
  </si>
  <si>
    <t>УП.02.</t>
  </si>
  <si>
    <t>ПП.02.</t>
  </si>
  <si>
    <t>МДК.05.01.</t>
  </si>
  <si>
    <t>Теоретические основы подготовки замерщика</t>
  </si>
  <si>
    <t>Кдз №8</t>
  </si>
  <si>
    <t>Э-12ч.</t>
  </si>
  <si>
    <t xml:space="preserve">  4 курс_21.02.01_Зем_ОО_3г.6мес.</t>
  </si>
  <si>
    <t xml:space="preserve">  3 курс_21.02.01_Зем_ОО_3г.6мес.</t>
  </si>
  <si>
    <t xml:space="preserve">  2 курс_21.02.01_Зем_ОО_3г.6мес.</t>
  </si>
  <si>
    <t>МДК.03.01.</t>
  </si>
  <si>
    <t>Земельные правоотношения</t>
  </si>
  <si>
    <t>МДК.03.02.</t>
  </si>
  <si>
    <t>Правовой режим земель и его регулирование</t>
  </si>
  <si>
    <t>УП.03</t>
  </si>
  <si>
    <t>ПП.03</t>
  </si>
  <si>
    <t>ПМ.03</t>
  </si>
  <si>
    <t>МДК.04.01.</t>
  </si>
  <si>
    <t>Учет земель и контроль за их использованием</t>
  </si>
  <si>
    <t>МДК.04.02.</t>
  </si>
  <si>
    <t>Охрана окружающей среды и природоохранные мероприятия</t>
  </si>
  <si>
    <t>Государственная итоговая аттестация</t>
  </si>
  <si>
    <t>ОУП.01</t>
  </si>
  <si>
    <t>ОУП.02</t>
  </si>
  <si>
    <t>ОУП.03</t>
  </si>
  <si>
    <t>ОУП.04</t>
  </si>
  <si>
    <t>ОУП.05</t>
  </si>
  <si>
    <t>ОУП.06</t>
  </si>
  <si>
    <t>ОУП.07</t>
  </si>
  <si>
    <t>ОУП.08</t>
  </si>
  <si>
    <t>ОУП.09</t>
  </si>
  <si>
    <t>ОУП.10</t>
  </si>
  <si>
    <t>ОУП.11</t>
  </si>
  <si>
    <t>ОУП.12.01</t>
  </si>
  <si>
    <t>Основы проектной деятельности</t>
  </si>
  <si>
    <t>ОУП.12.02</t>
  </si>
  <si>
    <t xml:space="preserve">История родного края </t>
  </si>
  <si>
    <t>ц</t>
  </si>
  <si>
    <t>Право</t>
  </si>
  <si>
    <t>Обществознание</t>
  </si>
  <si>
    <t>Педагогика</t>
  </si>
  <si>
    <t>Психология</t>
  </si>
  <si>
    <t>Возрастная анатомия, физиология, и гигиена</t>
  </si>
  <si>
    <t>Теоретические основы организации обучения в начальных классах</t>
  </si>
  <si>
    <t>МДК 01.01</t>
  </si>
  <si>
    <t>МДК 01.02</t>
  </si>
  <si>
    <t>Русский язык с методикой преподавания</t>
  </si>
  <si>
    <t>МДК 01.03</t>
  </si>
  <si>
    <t>Детская литература с практикумом по выразительному чтению</t>
  </si>
  <si>
    <t>МДК.01.04</t>
  </si>
  <si>
    <t>Теоретические основы начального курса математики с методикой преподавания</t>
  </si>
  <si>
    <t>УП.01</t>
  </si>
  <si>
    <t>МДК 03.01</t>
  </si>
  <si>
    <t>Теоретические и методические основы деятельности классного руководителя</t>
  </si>
  <si>
    <t>Информатика и ИКТ в профессиональной деятельности</t>
  </si>
  <si>
    <t>Э-36 ч.</t>
  </si>
  <si>
    <t>Психология общения</t>
  </si>
  <si>
    <t xml:space="preserve">МДК 01.02 </t>
  </si>
  <si>
    <t>МДК 01.04</t>
  </si>
  <si>
    <t>Теоретические основы начального курса математики с методикой</t>
  </si>
  <si>
    <t>МДК 01.05</t>
  </si>
  <si>
    <t>Естествознание с методикой преподавания</t>
  </si>
  <si>
    <t>МДК.01.06.</t>
  </si>
  <si>
    <t>Методика обучения продуктивным видам</t>
  </si>
  <si>
    <t>МДК.01.09.</t>
  </si>
  <si>
    <t>МДК 02.01</t>
  </si>
  <si>
    <t>Основы организации внеурочной работы</t>
  </si>
  <si>
    <t>Теоретические и методические основы</t>
  </si>
  <si>
    <t>УП.03.</t>
  </si>
  <si>
    <t>ПП.03.</t>
  </si>
  <si>
    <t>Экв 03</t>
  </si>
  <si>
    <t>Э-18 ч.</t>
  </si>
  <si>
    <t>Э кв.02</t>
  </si>
  <si>
    <t>Правовое обеспечение профессиональной деятельности</t>
  </si>
  <si>
    <t>МДК.01.06</t>
  </si>
  <si>
    <t>Методика обучения продуктивным видам деятельности с практикумом</t>
  </si>
  <si>
    <t>МДК 01.07</t>
  </si>
  <si>
    <t>Теория и методика физического воспитания с практикумом</t>
  </si>
  <si>
    <t>МДК 01.08</t>
  </si>
  <si>
    <t>Теория и методика музыкального воспитания с практикумом</t>
  </si>
  <si>
    <t>МДК 01.10</t>
  </si>
  <si>
    <t>Теоретические и прикладные аспекты методической работы учителя начальных классов</t>
  </si>
  <si>
    <t>Э кв.01</t>
  </si>
  <si>
    <t>УП.04.</t>
  </si>
  <si>
    <t>ПП.04.</t>
  </si>
  <si>
    <t xml:space="preserve">Экв.04 </t>
  </si>
  <si>
    <t>Ингушский язык с методикой преподавания</t>
  </si>
  <si>
    <t>Ингушская детская литература с практикумом по выразительному чтению</t>
  </si>
  <si>
    <t>Родной язык (ингушский)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</si>
</sst>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charset val="204"/>
      <scheme val="minor"/>
    </font>
    <font>
      <b/>
      <i/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 Cyr"/>
      <charset val="204"/>
    </font>
    <font>
      <sz val="8"/>
      <color indexed="8"/>
      <name val="Times New Roman"/>
      <family val="1"/>
      <charset val="204"/>
    </font>
    <font>
      <b/>
      <sz val="12"/>
      <name val="Arial Cyr"/>
      <charset val="204"/>
    </font>
    <font>
      <b/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rgb="FF000000"/>
      <name val="Tahoma"/>
      <family val="2"/>
      <charset val="204"/>
    </font>
    <font>
      <b/>
      <sz val="14"/>
      <color indexed="8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9"/>
      <name val="Arial Cyr"/>
      <charset val="204"/>
    </font>
    <font>
      <i/>
      <sz val="10"/>
      <color rgb="FF00000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name val="Arial Cyr"/>
      <charset val="204"/>
    </font>
    <font>
      <sz val="8"/>
      <name val="Times New Roman"/>
      <family val="1"/>
      <charset val="204"/>
    </font>
    <font>
      <sz val="6"/>
      <color rgb="FF000000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rgb="FFFFFF00"/>
        <bgColor rgb="FF000000"/>
      </patternFill>
    </fill>
  </fills>
  <borders count="7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9" fillId="0" borderId="0"/>
  </cellStyleXfs>
  <cellXfs count="520">
    <xf numFmtId="0" fontId="0" fillId="0" borderId="0" xfId="0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Fill="1" applyBorder="1"/>
    <xf numFmtId="0" fontId="7" fillId="0" borderId="0" xfId="0" applyFont="1" applyFill="1"/>
    <xf numFmtId="0" fontId="7" fillId="0" borderId="0" xfId="0" applyFont="1" applyAlignment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9" fillId="0" borderId="0" xfId="0" applyFont="1" applyAlignment="1"/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0" xfId="0" applyFont="1" applyFill="1" applyBorder="1"/>
    <xf numFmtId="0" fontId="9" fillId="3" borderId="0" xfId="0" applyFont="1" applyFill="1" applyAlignment="1"/>
    <xf numFmtId="0" fontId="9" fillId="3" borderId="0" xfId="0" applyFont="1" applyFill="1"/>
    <xf numFmtId="0" fontId="7" fillId="4" borderId="0" xfId="0" applyFont="1" applyFill="1"/>
    <xf numFmtId="0" fontId="6" fillId="2" borderId="13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3" borderId="12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>
      <alignment horizontal="center" vertical="center"/>
    </xf>
    <xf numFmtId="0" fontId="6" fillId="2" borderId="56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56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2" fontId="6" fillId="2" borderId="6" xfId="0" applyNumberFormat="1" applyFont="1" applyFill="1" applyBorder="1" applyAlignment="1">
      <alignment horizontal="center" vertical="center"/>
    </xf>
    <xf numFmtId="2" fontId="6" fillId="2" borderId="18" xfId="0" applyNumberFormat="1" applyFont="1" applyFill="1" applyBorder="1" applyAlignment="1">
      <alignment horizontal="center" vertical="center"/>
    </xf>
    <xf numFmtId="2" fontId="5" fillId="2" borderId="15" xfId="0" applyNumberFormat="1" applyFont="1" applyFill="1" applyBorder="1" applyAlignment="1">
      <alignment horizontal="center" vertical="center" wrapText="1"/>
    </xf>
    <xf numFmtId="2" fontId="5" fillId="2" borderId="19" xfId="0" applyNumberFormat="1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 applyProtection="1">
      <alignment horizontal="center" vertical="center"/>
      <protection locked="0"/>
    </xf>
    <xf numFmtId="0" fontId="6" fillId="2" borderId="12" xfId="0" applyFont="1" applyFill="1" applyBorder="1" applyAlignment="1" applyProtection="1">
      <alignment horizontal="center" vertical="center"/>
      <protection locked="0"/>
    </xf>
    <xf numFmtId="0" fontId="6" fillId="2" borderId="22" xfId="0" applyFont="1" applyFill="1" applyBorder="1" applyAlignment="1" applyProtection="1">
      <alignment horizontal="center" vertical="center" wrapText="1"/>
      <protection locked="0"/>
    </xf>
    <xf numFmtId="0" fontId="6" fillId="3" borderId="12" xfId="0" applyFont="1" applyFill="1" applyBorder="1" applyAlignment="1" applyProtection="1">
      <alignment horizontal="center" vertical="center" wrapText="1"/>
      <protection locked="0"/>
    </xf>
    <xf numFmtId="0" fontId="6" fillId="5" borderId="22" xfId="0" applyFont="1" applyFill="1" applyBorder="1" applyAlignment="1" applyProtection="1">
      <alignment horizontal="center" vertical="center" wrapText="1"/>
      <protection locked="0"/>
    </xf>
    <xf numFmtId="0" fontId="5" fillId="2" borderId="23" xfId="0" applyFont="1" applyFill="1" applyBorder="1" applyAlignment="1">
      <alignment horizontal="center" vertical="center"/>
    </xf>
    <xf numFmtId="0" fontId="6" fillId="2" borderId="22" xfId="0" applyFont="1" applyFill="1" applyBorder="1" applyAlignment="1" applyProtection="1">
      <alignment horizontal="center" vertical="center"/>
      <protection locked="0"/>
    </xf>
    <xf numFmtId="0" fontId="6" fillId="2" borderId="12" xfId="0" applyFont="1" applyFill="1" applyBorder="1" applyAlignment="1" applyProtection="1">
      <alignment horizontal="center" vertical="center" wrapText="1"/>
      <protection locked="0"/>
    </xf>
    <xf numFmtId="0" fontId="6" fillId="2" borderId="22" xfId="0" applyFont="1" applyFill="1" applyBorder="1" applyAlignment="1">
      <alignment horizontal="center" vertical="center" wrapText="1"/>
    </xf>
    <xf numFmtId="0" fontId="6" fillId="2" borderId="51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 applyProtection="1">
      <alignment horizontal="center" vertical="center" wrapText="1"/>
      <protection locked="0"/>
    </xf>
    <xf numFmtId="0" fontId="6" fillId="2" borderId="24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5" fillId="2" borderId="23" xfId="0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Fill="1"/>
    <xf numFmtId="0" fontId="11" fillId="3" borderId="0" xfId="0" applyFont="1" applyFill="1"/>
    <xf numFmtId="0" fontId="6" fillId="3" borderId="20" xfId="0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Border="1"/>
    <xf numFmtId="0" fontId="5" fillId="2" borderId="51" xfId="0" applyFont="1" applyFill="1" applyBorder="1" applyAlignment="1">
      <alignment horizontal="center" vertical="center"/>
    </xf>
    <xf numFmtId="0" fontId="9" fillId="4" borderId="0" xfId="0" applyFont="1" applyFill="1"/>
    <xf numFmtId="0" fontId="6" fillId="2" borderId="23" xfId="0" applyFont="1" applyFill="1" applyBorder="1" applyAlignment="1">
      <alignment horizontal="center" vertical="center"/>
    </xf>
    <xf numFmtId="0" fontId="7" fillId="4" borderId="0" xfId="0" applyFont="1" applyFill="1" applyAlignment="1"/>
    <xf numFmtId="0" fontId="7" fillId="4" borderId="0" xfId="0" applyFont="1" applyFill="1" applyAlignment="1">
      <alignment horizontal="left"/>
    </xf>
    <xf numFmtId="0" fontId="8" fillId="4" borderId="0" xfId="0" applyFont="1" applyFill="1"/>
    <xf numFmtId="0" fontId="5" fillId="2" borderId="4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center" vertical="center" wrapText="1"/>
    </xf>
    <xf numFmtId="0" fontId="10" fillId="2" borderId="29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 applyProtection="1">
      <alignment horizontal="center" vertical="center"/>
      <protection locked="0"/>
    </xf>
    <xf numFmtId="0" fontId="6" fillId="6" borderId="20" xfId="0" applyFont="1" applyFill="1" applyBorder="1" applyAlignment="1" applyProtection="1">
      <alignment horizontal="center" vertical="center"/>
      <protection locked="0"/>
    </xf>
    <xf numFmtId="0" fontId="6" fillId="3" borderId="10" xfId="0" applyFont="1" applyFill="1" applyBorder="1" applyAlignment="1" applyProtection="1">
      <alignment horizontal="center" vertical="center" wrapText="1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8" fillId="2" borderId="9" xfId="0" applyFont="1" applyFill="1" applyBorder="1" applyAlignment="1" applyProtection="1">
      <alignment horizontal="center" vertical="center"/>
      <protection locked="0"/>
    </xf>
    <xf numFmtId="0" fontId="6" fillId="2" borderId="22" xfId="0" applyFont="1" applyFill="1" applyBorder="1" applyAlignment="1">
      <alignment horizontal="center" vertical="center"/>
    </xf>
    <xf numFmtId="0" fontId="6" fillId="2" borderId="9" xfId="0" applyFont="1" applyFill="1" applyBorder="1" applyAlignment="1" applyProtection="1">
      <alignment horizontal="center" vertical="center" wrapText="1"/>
      <protection locked="0"/>
    </xf>
    <xf numFmtId="0" fontId="6" fillId="6" borderId="12" xfId="0" applyFont="1" applyFill="1" applyBorder="1" applyAlignment="1" applyProtection="1">
      <alignment horizontal="center" vertical="center" wrapText="1"/>
      <protection locked="0"/>
    </xf>
    <xf numFmtId="0" fontId="6" fillId="3" borderId="22" xfId="0" applyFont="1" applyFill="1" applyBorder="1" applyAlignment="1" applyProtection="1">
      <alignment horizontal="center" vertical="center"/>
      <protection locked="0"/>
    </xf>
    <xf numFmtId="0" fontId="6" fillId="3" borderId="22" xfId="0" applyFont="1" applyFill="1" applyBorder="1" applyAlignment="1" applyProtection="1">
      <alignment horizontal="center" vertical="center" wrapText="1"/>
      <protection locked="0"/>
    </xf>
    <xf numFmtId="0" fontId="6" fillId="3" borderId="24" xfId="0" applyFont="1" applyFill="1" applyBorder="1" applyAlignment="1" applyProtection="1">
      <alignment horizontal="center" vertical="center" wrapText="1"/>
      <protection locked="0"/>
    </xf>
    <xf numFmtId="0" fontId="6" fillId="3" borderId="9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8" fillId="3" borderId="22" xfId="0" applyFont="1" applyFill="1" applyBorder="1" applyAlignment="1" applyProtection="1">
      <alignment horizontal="center" vertical="center"/>
      <protection locked="0"/>
    </xf>
    <xf numFmtId="0" fontId="2" fillId="8" borderId="0" xfId="0" applyFont="1" applyFill="1" applyBorder="1"/>
    <xf numFmtId="0" fontId="3" fillId="8" borderId="0" xfId="0" applyFont="1" applyFill="1" applyBorder="1"/>
    <xf numFmtId="0" fontId="15" fillId="9" borderId="12" xfId="0" applyFont="1" applyFill="1" applyBorder="1" applyAlignment="1">
      <alignment horizontal="center" vertical="center" wrapText="1"/>
    </xf>
    <xf numFmtId="0" fontId="17" fillId="9" borderId="13" xfId="0" applyFont="1" applyFill="1" applyBorder="1" applyAlignment="1">
      <alignment horizontal="center" vertical="center" wrapText="1"/>
    </xf>
    <xf numFmtId="0" fontId="17" fillId="9" borderId="12" xfId="0" applyFont="1" applyFill="1" applyBorder="1" applyAlignment="1">
      <alignment horizontal="center" vertical="center" wrapText="1"/>
    </xf>
    <xf numFmtId="0" fontId="15" fillId="9" borderId="18" xfId="0" applyFont="1" applyFill="1" applyBorder="1" applyAlignment="1">
      <alignment horizontal="center" vertical="center" wrapText="1"/>
    </xf>
    <xf numFmtId="0" fontId="15" fillId="9" borderId="19" xfId="0" applyFont="1" applyFill="1" applyBorder="1" applyAlignment="1">
      <alignment horizontal="center" vertical="center" wrapText="1"/>
    </xf>
    <xf numFmtId="0" fontId="17" fillId="9" borderId="18" xfId="0" applyFont="1" applyFill="1" applyBorder="1" applyAlignment="1">
      <alignment horizontal="center" vertical="center" wrapText="1"/>
    </xf>
    <xf numFmtId="0" fontId="17" fillId="9" borderId="19" xfId="0" applyFont="1" applyFill="1" applyBorder="1" applyAlignment="1">
      <alignment horizontal="center" vertical="center" wrapText="1"/>
    </xf>
    <xf numFmtId="0" fontId="15" fillId="9" borderId="4" xfId="0" applyFont="1" applyFill="1" applyBorder="1" applyAlignment="1">
      <alignment horizontal="center" vertical="center" wrapText="1"/>
    </xf>
    <xf numFmtId="0" fontId="15" fillId="9" borderId="29" xfId="0" applyFont="1" applyFill="1" applyBorder="1" applyAlignment="1">
      <alignment horizontal="center" vertical="center" wrapText="1"/>
    </xf>
    <xf numFmtId="0" fontId="17" fillId="9" borderId="4" xfId="0" applyFont="1" applyFill="1" applyBorder="1" applyAlignment="1">
      <alignment horizontal="center" vertical="center" wrapText="1"/>
    </xf>
    <xf numFmtId="0" fontId="17" fillId="9" borderId="29" xfId="0" applyFont="1" applyFill="1" applyBorder="1" applyAlignment="1">
      <alignment horizontal="center" vertical="center" wrapText="1"/>
    </xf>
    <xf numFmtId="0" fontId="15" fillId="9" borderId="11" xfId="0" applyFont="1" applyFill="1" applyBorder="1" applyAlignment="1">
      <alignment horizontal="center" vertical="center" wrapText="1"/>
    </xf>
    <xf numFmtId="0" fontId="15" fillId="9" borderId="17" xfId="0" applyFont="1" applyFill="1" applyBorder="1" applyAlignment="1">
      <alignment horizontal="center" vertical="center" wrapText="1"/>
    </xf>
    <xf numFmtId="0" fontId="15" fillId="9" borderId="9" xfId="0" applyFont="1" applyFill="1" applyBorder="1" applyAlignment="1">
      <alignment horizontal="center" vertical="center" wrapText="1"/>
    </xf>
    <xf numFmtId="0" fontId="17" fillId="9" borderId="56" xfId="0" applyFont="1" applyFill="1" applyBorder="1" applyAlignment="1">
      <alignment horizontal="center" vertical="center" wrapText="1"/>
    </xf>
    <xf numFmtId="0" fontId="17" fillId="9" borderId="9" xfId="0" applyFont="1" applyFill="1" applyBorder="1" applyAlignment="1">
      <alignment horizontal="center" vertical="center" wrapText="1"/>
    </xf>
    <xf numFmtId="0" fontId="17" fillId="9" borderId="9" xfId="0" applyFont="1" applyFill="1" applyBorder="1" applyAlignment="1">
      <alignment horizontal="center" vertical="center"/>
    </xf>
    <xf numFmtId="0" fontId="17" fillId="9" borderId="18" xfId="0" applyFont="1" applyFill="1" applyBorder="1" applyAlignment="1">
      <alignment horizontal="center" vertical="center"/>
    </xf>
    <xf numFmtId="0" fontId="17" fillId="9" borderId="19" xfId="0" applyFont="1" applyFill="1" applyBorder="1" applyAlignment="1">
      <alignment horizontal="center" vertical="center"/>
    </xf>
    <xf numFmtId="0" fontId="17" fillId="9" borderId="12" xfId="0" applyFont="1" applyFill="1" applyBorder="1" applyAlignment="1">
      <alignment horizontal="center" vertical="center"/>
    </xf>
    <xf numFmtId="0" fontId="15" fillId="9" borderId="30" xfId="0" applyFont="1" applyFill="1" applyBorder="1" applyAlignment="1">
      <alignment horizontal="center" vertical="center"/>
    </xf>
    <xf numFmtId="0" fontId="15" fillId="9" borderId="14" xfId="0" applyFont="1" applyFill="1" applyBorder="1" applyAlignment="1">
      <alignment horizontal="center" vertical="center"/>
    </xf>
    <xf numFmtId="2" fontId="15" fillId="9" borderId="15" xfId="0" applyNumberFormat="1" applyFont="1" applyFill="1" applyBorder="1" applyAlignment="1">
      <alignment horizontal="center" vertical="center" wrapText="1"/>
    </xf>
    <xf numFmtId="2" fontId="17" fillId="9" borderId="6" xfId="0" applyNumberFormat="1" applyFont="1" applyFill="1" applyBorder="1" applyAlignment="1">
      <alignment horizontal="center" vertical="center"/>
    </xf>
    <xf numFmtId="0" fontId="17" fillId="9" borderId="6" xfId="0" applyFont="1" applyFill="1" applyBorder="1" applyAlignment="1">
      <alignment horizontal="center" vertical="center"/>
    </xf>
    <xf numFmtId="0" fontId="17" fillId="9" borderId="15" xfId="0" applyFont="1" applyFill="1" applyBorder="1" applyAlignment="1">
      <alignment horizontal="center" vertical="center"/>
    </xf>
    <xf numFmtId="0" fontId="15" fillId="9" borderId="17" xfId="0" applyFont="1" applyFill="1" applyBorder="1" applyAlignment="1">
      <alignment horizontal="center" vertical="center"/>
    </xf>
    <xf numFmtId="2" fontId="15" fillId="9" borderId="19" xfId="0" applyNumberFormat="1" applyFont="1" applyFill="1" applyBorder="1" applyAlignment="1">
      <alignment horizontal="center" vertical="center"/>
    </xf>
    <xf numFmtId="2" fontId="17" fillId="9" borderId="18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9" fillId="10" borderId="0" xfId="0" applyFont="1" applyFill="1" applyBorder="1"/>
    <xf numFmtId="0" fontId="2" fillId="8" borderId="0" xfId="0" applyFont="1" applyFill="1" applyBorder="1" applyAlignment="1">
      <alignment horizontal="left"/>
    </xf>
    <xf numFmtId="0" fontId="17" fillId="5" borderId="12" xfId="0" applyFont="1" applyFill="1" applyBorder="1" applyAlignment="1" applyProtection="1">
      <alignment horizontal="center" vertical="center"/>
      <protection locked="0"/>
    </xf>
    <xf numFmtId="0" fontId="17" fillId="3" borderId="13" xfId="0" applyFont="1" applyFill="1" applyBorder="1" applyAlignment="1" applyProtection="1">
      <alignment horizontal="center" vertical="center" wrapText="1"/>
      <protection locked="0"/>
    </xf>
    <xf numFmtId="0" fontId="17" fillId="9" borderId="13" xfId="0" applyFont="1" applyFill="1" applyBorder="1" applyAlignment="1">
      <alignment horizontal="center" vertical="center"/>
    </xf>
    <xf numFmtId="0" fontId="17" fillId="5" borderId="9" xfId="0" applyFont="1" applyFill="1" applyBorder="1" applyAlignment="1" applyProtection="1">
      <alignment horizontal="center" vertical="center"/>
      <protection locked="0"/>
    </xf>
    <xf numFmtId="0" fontId="17" fillId="6" borderId="12" xfId="0" applyFont="1" applyFill="1" applyBorder="1" applyAlignment="1" applyProtection="1">
      <alignment horizontal="center" vertical="center"/>
      <protection locked="0"/>
    </xf>
    <xf numFmtId="0" fontId="17" fillId="6" borderId="9" xfId="0" applyFont="1" applyFill="1" applyBorder="1" applyAlignment="1" applyProtection="1">
      <alignment horizontal="center" vertical="center"/>
      <protection locked="0"/>
    </xf>
    <xf numFmtId="0" fontId="17" fillId="6" borderId="9" xfId="0" applyFont="1" applyFill="1" applyBorder="1" applyAlignment="1" applyProtection="1">
      <alignment horizontal="center" vertical="center" wrapText="1"/>
      <protection locked="0"/>
    </xf>
    <xf numFmtId="0" fontId="17" fillId="6" borderId="12" xfId="0" applyFont="1" applyFill="1" applyBorder="1" applyAlignment="1" applyProtection="1">
      <alignment horizontal="center" vertical="center" wrapText="1"/>
      <protection locked="0"/>
    </xf>
    <xf numFmtId="0" fontId="17" fillId="12" borderId="12" xfId="0" applyFont="1" applyFill="1" applyBorder="1" applyAlignment="1">
      <alignment horizontal="center" vertical="center" wrapText="1"/>
    </xf>
    <xf numFmtId="0" fontId="17" fillId="12" borderId="9" xfId="0" applyFont="1" applyFill="1" applyBorder="1" applyAlignment="1">
      <alignment horizontal="center" vertical="center" wrapText="1"/>
    </xf>
    <xf numFmtId="0" fontId="17" fillId="12" borderId="9" xfId="0" applyFont="1" applyFill="1" applyBorder="1" applyAlignment="1">
      <alignment horizontal="center" vertical="center"/>
    </xf>
    <xf numFmtId="0" fontId="17" fillId="12" borderId="56" xfId="0" applyFont="1" applyFill="1" applyBorder="1" applyAlignment="1">
      <alignment horizontal="center" vertical="center"/>
    </xf>
    <xf numFmtId="0" fontId="17" fillId="12" borderId="12" xfId="0" applyFont="1" applyFill="1" applyBorder="1" applyAlignment="1">
      <alignment horizontal="center" vertical="center"/>
    </xf>
    <xf numFmtId="0" fontId="5" fillId="3" borderId="64" xfId="0" applyFont="1" applyFill="1" applyBorder="1" applyAlignment="1">
      <alignment horizontal="left" vertical="center" wrapText="1"/>
    </xf>
    <xf numFmtId="0" fontId="5" fillId="3" borderId="60" xfId="0" applyFont="1" applyFill="1" applyBorder="1" applyAlignment="1">
      <alignment horizontal="left" vertical="center" wrapText="1"/>
    </xf>
    <xf numFmtId="0" fontId="5" fillId="3" borderId="48" xfId="0" applyFont="1" applyFill="1" applyBorder="1" applyAlignment="1">
      <alignment horizontal="left" vertical="center" wrapText="1"/>
    </xf>
    <xf numFmtId="0" fontId="5" fillId="3" borderId="55" xfId="0" applyFont="1" applyFill="1" applyBorder="1" applyAlignment="1">
      <alignment horizontal="left" vertical="center" wrapText="1"/>
    </xf>
    <xf numFmtId="0" fontId="5" fillId="3" borderId="52" xfId="0" applyFont="1" applyFill="1" applyBorder="1" applyAlignment="1">
      <alignment horizontal="center" wrapText="1"/>
    </xf>
    <xf numFmtId="0" fontId="5" fillId="3" borderId="53" xfId="0" applyFont="1" applyFill="1" applyBorder="1" applyAlignment="1">
      <alignment horizontal="center" wrapText="1"/>
    </xf>
    <xf numFmtId="0" fontId="5" fillId="3" borderId="54" xfId="0" applyFont="1" applyFill="1" applyBorder="1" applyAlignment="1">
      <alignment horizontal="center" wrapText="1"/>
    </xf>
    <xf numFmtId="0" fontId="5" fillId="3" borderId="62" xfId="0" applyFont="1" applyFill="1" applyBorder="1" applyAlignment="1">
      <alignment horizontal="center" wrapText="1"/>
    </xf>
    <xf numFmtId="0" fontId="5" fillId="3" borderId="55" xfId="0" applyFont="1" applyFill="1" applyBorder="1" applyAlignment="1">
      <alignment horizontal="center" wrapText="1"/>
    </xf>
    <xf numFmtId="0" fontId="4" fillId="3" borderId="52" xfId="0" applyFont="1" applyFill="1" applyBorder="1" applyAlignment="1">
      <alignment horizontal="center" wrapText="1"/>
    </xf>
    <xf numFmtId="0" fontId="4" fillId="3" borderId="53" xfId="0" applyFont="1" applyFill="1" applyBorder="1" applyAlignment="1">
      <alignment horizontal="center" wrapText="1"/>
    </xf>
    <xf numFmtId="0" fontId="4" fillId="3" borderId="54" xfId="0" applyFont="1" applyFill="1" applyBorder="1" applyAlignment="1">
      <alignment horizontal="center" wrapText="1"/>
    </xf>
    <xf numFmtId="0" fontId="4" fillId="3" borderId="55" xfId="0" applyFont="1" applyFill="1" applyBorder="1" applyAlignment="1">
      <alignment horizontal="center" wrapText="1"/>
    </xf>
    <xf numFmtId="0" fontId="16" fillId="12" borderId="52" xfId="0" applyFont="1" applyFill="1" applyBorder="1" applyAlignment="1">
      <alignment horizontal="center" wrapText="1"/>
    </xf>
    <xf numFmtId="0" fontId="16" fillId="12" borderId="53" xfId="0" applyFont="1" applyFill="1" applyBorder="1" applyAlignment="1">
      <alignment horizontal="center" wrapText="1"/>
    </xf>
    <xf numFmtId="0" fontId="16" fillId="12" borderId="54" xfId="0" applyFont="1" applyFill="1" applyBorder="1" applyAlignment="1">
      <alignment horizontal="center" wrapText="1"/>
    </xf>
    <xf numFmtId="0" fontId="16" fillId="12" borderId="55" xfId="0" applyFont="1" applyFill="1" applyBorder="1" applyAlignment="1">
      <alignment horizontal="center" wrapText="1"/>
    </xf>
    <xf numFmtId="0" fontId="15" fillId="12" borderId="33" xfId="0" applyFont="1" applyFill="1" applyBorder="1" applyAlignment="1">
      <alignment horizontal="left" vertical="center" wrapText="1"/>
    </xf>
    <xf numFmtId="0" fontId="15" fillId="12" borderId="44" xfId="0" applyFont="1" applyFill="1" applyBorder="1" applyAlignment="1">
      <alignment vertical="center" wrapText="1"/>
    </xf>
    <xf numFmtId="0" fontId="15" fillId="12" borderId="46" xfId="0" applyFont="1" applyFill="1" applyBorder="1" applyAlignment="1">
      <alignment horizontal="left" vertical="center" wrapText="1"/>
    </xf>
    <xf numFmtId="0" fontId="15" fillId="12" borderId="47" xfId="0" applyFont="1" applyFill="1" applyBorder="1" applyAlignment="1">
      <alignment vertical="center" wrapText="1"/>
    </xf>
    <xf numFmtId="0" fontId="10" fillId="3" borderId="21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6" fillId="3" borderId="58" xfId="0" applyFont="1" applyFill="1" applyBorder="1" applyAlignment="1" applyProtection="1">
      <alignment horizontal="center" vertical="center"/>
      <protection locked="0"/>
    </xf>
    <xf numFmtId="0" fontId="5" fillId="3" borderId="21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6" fillId="3" borderId="11" xfId="0" applyFont="1" applyFill="1" applyBorder="1" applyAlignment="1" applyProtection="1">
      <alignment horizontal="center" vertical="center"/>
      <protection locked="0"/>
    </xf>
    <xf numFmtId="0" fontId="10" fillId="3" borderId="17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0" fontId="6" fillId="3" borderId="10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51" xfId="0" applyFont="1" applyFill="1" applyBorder="1" applyAlignment="1">
      <alignment horizontal="center" vertical="center"/>
    </xf>
    <xf numFmtId="0" fontId="6" fillId="3" borderId="24" xfId="0" applyFont="1" applyFill="1" applyBorder="1" applyAlignment="1" applyProtection="1">
      <alignment horizontal="center" vertical="center"/>
      <protection locked="0"/>
    </xf>
    <xf numFmtId="0" fontId="5" fillId="3" borderId="17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/>
    </xf>
    <xf numFmtId="0" fontId="6" fillId="3" borderId="3" xfId="0" applyFont="1" applyFill="1" applyBorder="1" applyAlignment="1" applyProtection="1">
      <alignment horizontal="center" vertical="center"/>
      <protection locked="0"/>
    </xf>
    <xf numFmtId="0" fontId="6" fillId="3" borderId="10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2" fontId="5" fillId="3" borderId="6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2" fontId="5" fillId="3" borderId="21" xfId="0" applyNumberFormat="1" applyFont="1" applyFill="1" applyBorder="1" applyAlignment="1">
      <alignment horizontal="center" vertical="center"/>
    </xf>
    <xf numFmtId="2" fontId="5" fillId="3" borderId="18" xfId="0" applyNumberFormat="1" applyFont="1" applyFill="1" applyBorder="1" applyAlignment="1">
      <alignment horizontal="center" vertical="center"/>
    </xf>
    <xf numFmtId="2" fontId="5" fillId="3" borderId="23" xfId="0" applyNumberFormat="1" applyFont="1" applyFill="1" applyBorder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Border="1"/>
    <xf numFmtId="0" fontId="8" fillId="3" borderId="41" xfId="0" applyFont="1" applyFill="1" applyBorder="1" applyAlignment="1" applyProtection="1">
      <alignment horizontal="center" vertical="center"/>
      <protection locked="0"/>
    </xf>
    <xf numFmtId="0" fontId="6" fillId="3" borderId="20" xfId="0" applyFont="1" applyFill="1" applyBorder="1" applyAlignment="1" applyProtection="1">
      <alignment horizontal="center" vertical="center" wrapText="1"/>
      <protection locked="0"/>
    </xf>
    <xf numFmtId="0" fontId="12" fillId="3" borderId="12" xfId="0" applyFont="1" applyFill="1" applyBorder="1" applyAlignment="1" applyProtection="1">
      <alignment horizontal="center" vertical="center" wrapText="1"/>
      <protection locked="0"/>
    </xf>
    <xf numFmtId="0" fontId="6" fillId="3" borderId="11" xfId="0" applyFont="1" applyFill="1" applyBorder="1" applyAlignment="1" applyProtection="1">
      <alignment horizontal="center" vertical="center" wrapText="1"/>
      <protection locked="0"/>
    </xf>
    <xf numFmtId="0" fontId="8" fillId="3" borderId="9" xfId="0" applyFont="1" applyFill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 applyProtection="1">
      <alignment horizontal="center" vertical="center" wrapText="1"/>
      <protection locked="0"/>
    </xf>
    <xf numFmtId="0" fontId="6" fillId="3" borderId="10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3" borderId="52" xfId="0" applyFont="1" applyFill="1" applyBorder="1" applyAlignment="1">
      <alignment horizontal="center" vertical="center" wrapText="1"/>
    </xf>
    <xf numFmtId="0" fontId="5" fillId="3" borderId="53" xfId="0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 wrapText="1"/>
    </xf>
    <xf numFmtId="0" fontId="6" fillId="3" borderId="52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 wrapText="1"/>
    </xf>
    <xf numFmtId="0" fontId="6" fillId="3" borderId="55" xfId="0" applyFont="1" applyFill="1" applyBorder="1" applyAlignment="1">
      <alignment horizontal="center" vertical="center"/>
    </xf>
    <xf numFmtId="0" fontId="6" fillId="3" borderId="54" xfId="0" applyFont="1" applyFill="1" applyBorder="1" applyAlignment="1">
      <alignment horizontal="center" vertical="center"/>
    </xf>
    <xf numFmtId="0" fontId="6" fillId="3" borderId="67" xfId="0" applyFont="1" applyFill="1" applyBorder="1" applyAlignment="1">
      <alignment horizontal="center" vertical="center"/>
    </xf>
    <xf numFmtId="0" fontId="17" fillId="3" borderId="20" xfId="0" applyFont="1" applyFill="1" applyBorder="1" applyAlignment="1" applyProtection="1">
      <alignment horizontal="center" vertical="center"/>
      <protection locked="0"/>
    </xf>
    <xf numFmtId="0" fontId="17" fillId="3" borderId="12" xfId="0" applyFont="1" applyFill="1" applyBorder="1" applyAlignment="1" applyProtection="1">
      <alignment horizontal="center" vertical="center"/>
      <protection locked="0"/>
    </xf>
    <xf numFmtId="0" fontId="17" fillId="3" borderId="13" xfId="0" applyFont="1" applyFill="1" applyBorder="1" applyAlignment="1" applyProtection="1">
      <alignment horizontal="center" vertical="center"/>
      <protection locked="0"/>
    </xf>
    <xf numFmtId="0" fontId="18" fillId="12" borderId="21" xfId="0" applyFont="1" applyFill="1" applyBorder="1" applyAlignment="1">
      <alignment horizontal="center" vertical="center"/>
    </xf>
    <xf numFmtId="0" fontId="18" fillId="12" borderId="18" xfId="0" applyFont="1" applyFill="1" applyBorder="1" applyAlignment="1">
      <alignment horizontal="center" vertical="center"/>
    </xf>
    <xf numFmtId="0" fontId="18" fillId="12" borderId="19" xfId="0" applyFont="1" applyFill="1" applyBorder="1" applyAlignment="1">
      <alignment horizontal="center" vertical="center"/>
    </xf>
    <xf numFmtId="0" fontId="18" fillId="12" borderId="5" xfId="0" applyFont="1" applyFill="1" applyBorder="1" applyAlignment="1">
      <alignment horizontal="center" vertical="center"/>
    </xf>
    <xf numFmtId="0" fontId="18" fillId="12" borderId="4" xfId="0" applyFont="1" applyFill="1" applyBorder="1" applyAlignment="1">
      <alignment horizontal="center" vertical="center"/>
    </xf>
    <xf numFmtId="0" fontId="18" fillId="12" borderId="29" xfId="0" applyFont="1" applyFill="1" applyBorder="1" applyAlignment="1">
      <alignment horizontal="center" vertical="center"/>
    </xf>
    <xf numFmtId="0" fontId="17" fillId="3" borderId="22" xfId="0" applyFont="1" applyFill="1" applyBorder="1" applyAlignment="1" applyProtection="1">
      <alignment horizontal="center" vertical="center"/>
      <protection locked="0"/>
    </xf>
    <xf numFmtId="0" fontId="18" fillId="12" borderId="23" xfId="0" applyFont="1" applyFill="1" applyBorder="1" applyAlignment="1">
      <alignment horizontal="center" vertical="center"/>
    </xf>
    <xf numFmtId="0" fontId="17" fillId="3" borderId="10" xfId="0" applyFont="1" applyFill="1" applyBorder="1" applyAlignment="1" applyProtection="1">
      <alignment horizontal="center" vertical="center"/>
      <protection locked="0"/>
    </xf>
    <xf numFmtId="0" fontId="17" fillId="3" borderId="9" xfId="0" applyFont="1" applyFill="1" applyBorder="1" applyAlignment="1" applyProtection="1">
      <alignment horizontal="center" vertical="center"/>
      <protection locked="0"/>
    </xf>
    <xf numFmtId="0" fontId="17" fillId="3" borderId="56" xfId="0" applyFont="1" applyFill="1" applyBorder="1" applyAlignment="1" applyProtection="1">
      <alignment horizontal="center" vertical="center"/>
      <protection locked="0"/>
    </xf>
    <xf numFmtId="0" fontId="17" fillId="12" borderId="10" xfId="0" applyFont="1" applyFill="1" applyBorder="1" applyAlignment="1">
      <alignment horizontal="center" vertical="center"/>
    </xf>
    <xf numFmtId="0" fontId="17" fillId="12" borderId="24" xfId="0" applyFont="1" applyFill="1" applyBorder="1" applyAlignment="1">
      <alignment horizontal="center" vertical="center"/>
    </xf>
    <xf numFmtId="2" fontId="15" fillId="12" borderId="3" xfId="0" applyNumberFormat="1" applyFont="1" applyFill="1" applyBorder="1" applyAlignment="1">
      <alignment horizontal="center" vertical="center"/>
    </xf>
    <xf numFmtId="2" fontId="15" fillId="12" borderId="6" xfId="0" applyNumberFormat="1" applyFont="1" applyFill="1" applyBorder="1" applyAlignment="1">
      <alignment horizontal="center" vertical="center"/>
    </xf>
    <xf numFmtId="2" fontId="15" fillId="12" borderId="1" xfId="0" applyNumberFormat="1" applyFont="1" applyFill="1" applyBorder="1" applyAlignment="1">
      <alignment horizontal="center" vertical="center"/>
    </xf>
    <xf numFmtId="2" fontId="15" fillId="12" borderId="21" xfId="0" applyNumberFormat="1" applyFont="1" applyFill="1" applyBorder="1" applyAlignment="1">
      <alignment horizontal="center" vertical="center"/>
    </xf>
    <xf numFmtId="2" fontId="15" fillId="12" borderId="18" xfId="0" applyNumberFormat="1" applyFont="1" applyFill="1" applyBorder="1" applyAlignment="1">
      <alignment horizontal="center" vertical="center"/>
    </xf>
    <xf numFmtId="2" fontId="15" fillId="12" borderId="23" xfId="0" applyNumberFormat="1" applyFont="1" applyFill="1" applyBorder="1" applyAlignment="1">
      <alignment horizontal="center" vertical="center"/>
    </xf>
    <xf numFmtId="0" fontId="9" fillId="12" borderId="0" xfId="0" applyFont="1" applyFill="1" applyBorder="1" applyAlignment="1"/>
    <xf numFmtId="0" fontId="9" fillId="12" borderId="0" xfId="0" applyFont="1" applyFill="1" applyBorder="1"/>
    <xf numFmtId="0" fontId="2" fillId="12" borderId="0" xfId="0" applyFont="1" applyFill="1" applyBorder="1"/>
    <xf numFmtId="0" fontId="17" fillId="12" borderId="11" xfId="0" applyFont="1" applyFill="1" applyBorder="1" applyAlignment="1">
      <alignment horizontal="center" vertical="center" wrapText="1"/>
    </xf>
    <xf numFmtId="0" fontId="17" fillId="3" borderId="22" xfId="0" applyFont="1" applyFill="1" applyBorder="1" applyAlignment="1" applyProtection="1">
      <alignment horizontal="center" vertical="center" wrapText="1"/>
      <protection locked="0"/>
    </xf>
    <xf numFmtId="0" fontId="17" fillId="3" borderId="12" xfId="0" applyFont="1" applyFill="1" applyBorder="1" applyAlignment="1" applyProtection="1">
      <alignment horizontal="center" vertical="center" wrapText="1"/>
      <protection locked="0"/>
    </xf>
    <xf numFmtId="0" fontId="17" fillId="3" borderId="20" xfId="0" applyFont="1" applyFill="1" applyBorder="1" applyAlignment="1" applyProtection="1">
      <alignment horizontal="center" vertical="center" wrapText="1"/>
      <protection locked="0"/>
    </xf>
    <xf numFmtId="0" fontId="15" fillId="12" borderId="21" xfId="0" applyFont="1" applyFill="1" applyBorder="1" applyAlignment="1">
      <alignment horizontal="center" vertical="center"/>
    </xf>
    <xf numFmtId="0" fontId="15" fillId="12" borderId="18" xfId="0" applyFont="1" applyFill="1" applyBorder="1" applyAlignment="1">
      <alignment horizontal="center" vertical="center"/>
    </xf>
    <xf numFmtId="0" fontId="15" fillId="12" borderId="23" xfId="0" applyFont="1" applyFill="1" applyBorder="1" applyAlignment="1">
      <alignment horizontal="center" vertical="center"/>
    </xf>
    <xf numFmtId="0" fontId="18" fillId="12" borderId="51" xfId="0" applyFont="1" applyFill="1" applyBorder="1" applyAlignment="1">
      <alignment horizontal="center" vertical="center"/>
    </xf>
    <xf numFmtId="0" fontId="17" fillId="3" borderId="10" xfId="0" applyFont="1" applyFill="1" applyBorder="1" applyAlignment="1" applyProtection="1">
      <alignment horizontal="center" vertical="center" wrapText="1"/>
      <protection locked="0"/>
    </xf>
    <xf numFmtId="0" fontId="17" fillId="3" borderId="9" xfId="0" applyFont="1" applyFill="1" applyBorder="1" applyAlignment="1" applyProtection="1">
      <alignment horizontal="center" vertical="center" wrapText="1"/>
      <protection locked="0"/>
    </xf>
    <xf numFmtId="0" fontId="17" fillId="3" borderId="24" xfId="0" applyFont="1" applyFill="1" applyBorder="1" applyAlignment="1" applyProtection="1">
      <alignment horizontal="center" vertical="center" wrapText="1"/>
      <protection locked="0"/>
    </xf>
    <xf numFmtId="0" fontId="17" fillId="3" borderId="43" xfId="0" applyFont="1" applyFill="1" applyBorder="1" applyAlignment="1" applyProtection="1">
      <alignment horizontal="center" vertical="center" wrapText="1"/>
      <protection locked="0"/>
    </xf>
    <xf numFmtId="0" fontId="17" fillId="12" borderId="10" xfId="0" applyFont="1" applyFill="1" applyBorder="1" applyAlignment="1">
      <alignment horizontal="center" vertical="center" wrapText="1"/>
    </xf>
    <xf numFmtId="0" fontId="17" fillId="12" borderId="24" xfId="0" applyFont="1" applyFill="1" applyBorder="1" applyAlignment="1">
      <alignment horizontal="center" vertical="center" wrapText="1"/>
    </xf>
    <xf numFmtId="2" fontId="17" fillId="12" borderId="6" xfId="0" applyNumberFormat="1" applyFont="1" applyFill="1" applyBorder="1" applyAlignment="1">
      <alignment horizontal="center" vertical="center"/>
    </xf>
    <xf numFmtId="0" fontId="17" fillId="12" borderId="6" xfId="0" applyFont="1" applyFill="1" applyBorder="1" applyAlignment="1">
      <alignment horizontal="center" vertical="center"/>
    </xf>
    <xf numFmtId="0" fontId="17" fillId="12" borderId="15" xfId="0" applyFont="1" applyFill="1" applyBorder="1" applyAlignment="1">
      <alignment horizontal="center" vertical="center"/>
    </xf>
    <xf numFmtId="2" fontId="17" fillId="12" borderId="18" xfId="0" applyNumberFormat="1" applyFont="1" applyFill="1" applyBorder="1" applyAlignment="1">
      <alignment horizontal="center" vertical="center"/>
    </xf>
    <xf numFmtId="0" fontId="17" fillId="12" borderId="18" xfId="0" applyFont="1" applyFill="1" applyBorder="1" applyAlignment="1">
      <alignment horizontal="center" vertical="center"/>
    </xf>
    <xf numFmtId="0" fontId="17" fillId="12" borderId="19" xfId="0" applyFont="1" applyFill="1" applyBorder="1" applyAlignment="1">
      <alignment horizontal="center" vertical="center"/>
    </xf>
    <xf numFmtId="0" fontId="2" fillId="3" borderId="0" xfId="0" applyFont="1" applyFill="1" applyBorder="1"/>
    <xf numFmtId="0" fontId="7" fillId="12" borderId="0" xfId="0" applyFont="1" applyFill="1" applyBorder="1"/>
    <xf numFmtId="0" fontId="17" fillId="12" borderId="52" xfId="0" applyFont="1" applyFill="1" applyBorder="1" applyAlignment="1">
      <alignment horizontal="center" vertical="center" wrapText="1"/>
    </xf>
    <xf numFmtId="0" fontId="15" fillId="12" borderId="53" xfId="0" applyFont="1" applyFill="1" applyBorder="1" applyAlignment="1">
      <alignment horizontal="center" vertical="center" wrapText="1"/>
    </xf>
    <xf numFmtId="0" fontId="15" fillId="12" borderId="54" xfId="0" applyFont="1" applyFill="1" applyBorder="1" applyAlignment="1">
      <alignment horizontal="center" vertical="center" wrapText="1"/>
    </xf>
    <xf numFmtId="0" fontId="17" fillId="12" borderId="55" xfId="0" applyFont="1" applyFill="1" applyBorder="1" applyAlignment="1">
      <alignment horizontal="center" vertical="center"/>
    </xf>
    <xf numFmtId="0" fontId="15" fillId="12" borderId="53" xfId="0" applyFont="1" applyFill="1" applyBorder="1" applyAlignment="1">
      <alignment horizontal="center" vertical="center"/>
    </xf>
    <xf numFmtId="0" fontId="17" fillId="12" borderId="54" xfId="0" applyFont="1" applyFill="1" applyBorder="1" applyAlignment="1">
      <alignment horizontal="center" vertical="center"/>
    </xf>
    <xf numFmtId="0" fontId="17" fillId="12" borderId="67" xfId="0" applyFont="1" applyFill="1" applyBorder="1" applyAlignment="1">
      <alignment horizontal="center" vertical="center"/>
    </xf>
    <xf numFmtId="0" fontId="17" fillId="3" borderId="11" xfId="0" applyFont="1" applyFill="1" applyBorder="1" applyAlignment="1" applyProtection="1">
      <alignment horizontal="center" vertical="center"/>
      <protection locked="0"/>
    </xf>
    <xf numFmtId="0" fontId="18" fillId="12" borderId="17" xfId="0" applyFont="1" applyFill="1" applyBorder="1" applyAlignment="1">
      <alignment horizontal="center" vertical="center"/>
    </xf>
    <xf numFmtId="0" fontId="17" fillId="3" borderId="24" xfId="0" applyFont="1" applyFill="1" applyBorder="1" applyAlignment="1" applyProtection="1">
      <alignment horizontal="center" vertical="center"/>
      <protection locked="0"/>
    </xf>
    <xf numFmtId="0" fontId="17" fillId="3" borderId="11" xfId="0" applyFont="1" applyFill="1" applyBorder="1" applyAlignment="1" applyProtection="1">
      <alignment horizontal="center" vertical="center" wrapText="1"/>
      <protection locked="0"/>
    </xf>
    <xf numFmtId="0" fontId="2" fillId="12" borderId="41" xfId="0" applyFont="1" applyFill="1" applyBorder="1"/>
    <xf numFmtId="0" fontId="17" fillId="12" borderId="9" xfId="0" applyFont="1" applyFill="1" applyBorder="1" applyAlignment="1" applyProtection="1">
      <alignment horizontal="center" vertical="center"/>
      <protection locked="0"/>
    </xf>
    <xf numFmtId="0" fontId="8" fillId="3" borderId="24" xfId="0" applyFont="1" applyFill="1" applyBorder="1" applyAlignment="1" applyProtection="1">
      <alignment horizontal="center" vertical="center"/>
      <protection locked="0"/>
    </xf>
    <xf numFmtId="0" fontId="17" fillId="12" borderId="51" xfId="0" applyFont="1" applyFill="1" applyBorder="1" applyAlignment="1">
      <alignment horizontal="center" vertical="center"/>
    </xf>
    <xf numFmtId="0" fontId="17" fillId="12" borderId="22" xfId="0" applyFont="1" applyFill="1" applyBorder="1" applyAlignment="1">
      <alignment horizontal="center" vertical="center" wrapText="1"/>
    </xf>
    <xf numFmtId="2" fontId="15" fillId="12" borderId="14" xfId="0" applyNumberFormat="1" applyFont="1" applyFill="1" applyBorder="1" applyAlignment="1">
      <alignment horizontal="center" vertical="center"/>
    </xf>
    <xf numFmtId="2" fontId="15" fillId="12" borderId="17" xfId="0" applyNumberFormat="1" applyFont="1" applyFill="1" applyBorder="1" applyAlignment="1">
      <alignment horizontal="center" vertical="center"/>
    </xf>
    <xf numFmtId="0" fontId="17" fillId="12" borderId="53" xfId="0" applyFont="1" applyFill="1" applyBorder="1" applyAlignment="1">
      <alignment horizontal="center" vertical="center" wrapText="1"/>
    </xf>
    <xf numFmtId="0" fontId="17" fillId="13" borderId="22" xfId="0" applyFont="1" applyFill="1" applyBorder="1" applyAlignment="1" applyProtection="1">
      <alignment horizontal="center" vertical="center"/>
      <protection locked="0"/>
    </xf>
    <xf numFmtId="0" fontId="17" fillId="14" borderId="12" xfId="0" applyFont="1" applyFill="1" applyBorder="1" applyAlignment="1">
      <alignment horizontal="center" vertical="center" wrapText="1"/>
    </xf>
    <xf numFmtId="0" fontId="17" fillId="14" borderId="13" xfId="0" applyFont="1" applyFill="1" applyBorder="1" applyAlignment="1">
      <alignment horizontal="center" vertical="center" wrapText="1"/>
    </xf>
    <xf numFmtId="0" fontId="18" fillId="14" borderId="23" xfId="0" applyFont="1" applyFill="1" applyBorder="1" applyAlignment="1">
      <alignment horizontal="center" vertical="center"/>
    </xf>
    <xf numFmtId="0" fontId="17" fillId="14" borderId="18" xfId="0" applyFont="1" applyFill="1" applyBorder="1" applyAlignment="1">
      <alignment horizontal="center" vertical="center" wrapText="1"/>
    </xf>
    <xf numFmtId="0" fontId="17" fillId="14" borderId="19" xfId="0" applyFont="1" applyFill="1" applyBorder="1" applyAlignment="1">
      <alignment horizontal="center" vertical="center" wrapText="1"/>
    </xf>
    <xf numFmtId="0" fontId="17" fillId="13" borderId="22" xfId="0" applyFont="1" applyFill="1" applyBorder="1" applyAlignment="1" applyProtection="1">
      <alignment horizontal="center" vertical="center" wrapText="1"/>
      <protection locked="0"/>
    </xf>
    <xf numFmtId="0" fontId="15" fillId="14" borderId="23" xfId="0" applyFont="1" applyFill="1" applyBorder="1" applyAlignment="1">
      <alignment horizontal="center" vertical="center"/>
    </xf>
    <xf numFmtId="0" fontId="18" fillId="14" borderId="51" xfId="0" applyFont="1" applyFill="1" applyBorder="1" applyAlignment="1">
      <alignment horizontal="center" vertical="center"/>
    </xf>
    <xf numFmtId="0" fontId="17" fillId="13" borderId="24" xfId="0" applyFont="1" applyFill="1" applyBorder="1" applyAlignment="1" applyProtection="1">
      <alignment horizontal="center" vertical="center" wrapText="1"/>
      <protection locked="0"/>
    </xf>
    <xf numFmtId="0" fontId="17" fillId="14" borderId="9" xfId="0" applyFont="1" applyFill="1" applyBorder="1" applyAlignment="1">
      <alignment horizontal="center" vertical="center" wrapText="1"/>
    </xf>
    <xf numFmtId="0" fontId="17" fillId="14" borderId="9" xfId="0" applyFont="1" applyFill="1" applyBorder="1" applyAlignment="1">
      <alignment horizontal="center" vertical="center"/>
    </xf>
    <xf numFmtId="0" fontId="17" fillId="14" borderId="56" xfId="0" applyFont="1" applyFill="1" applyBorder="1" applyAlignment="1">
      <alignment horizontal="center" vertical="center"/>
    </xf>
    <xf numFmtId="0" fontId="8" fillId="13" borderId="22" xfId="0" applyFont="1" applyFill="1" applyBorder="1" applyAlignment="1" applyProtection="1">
      <alignment horizontal="center" vertical="center"/>
      <protection locked="0"/>
    </xf>
    <xf numFmtId="0" fontId="17" fillId="14" borderId="12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/>
    </xf>
    <xf numFmtId="0" fontId="8" fillId="3" borderId="0" xfId="0" applyFont="1" applyFill="1"/>
    <xf numFmtId="0" fontId="6" fillId="3" borderId="19" xfId="0" applyFont="1" applyFill="1" applyBorder="1" applyAlignment="1">
      <alignment horizontal="center" vertical="center" wrapText="1"/>
    </xf>
    <xf numFmtId="0" fontId="6" fillId="3" borderId="56" xfId="0" applyFont="1" applyFill="1" applyBorder="1" applyAlignment="1">
      <alignment horizontal="center" vertical="center"/>
    </xf>
    <xf numFmtId="2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2" fontId="6" fillId="3" borderId="18" xfId="0" applyNumberFormat="1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7" fillId="3" borderId="0" xfId="0" applyFont="1" applyFill="1" applyAlignment="1"/>
    <xf numFmtId="0" fontId="7" fillId="2" borderId="6" xfId="0" applyFont="1" applyFill="1" applyBorder="1"/>
    <xf numFmtId="0" fontId="7" fillId="6" borderId="6" xfId="0" applyFont="1" applyFill="1" applyBorder="1"/>
    <xf numFmtId="0" fontId="7" fillId="13" borderId="6" xfId="0" applyFont="1" applyFill="1" applyBorder="1"/>
    <xf numFmtId="0" fontId="8" fillId="6" borderId="12" xfId="0" applyFont="1" applyFill="1" applyBorder="1" applyAlignment="1" applyProtection="1">
      <alignment horizontal="center" vertical="center"/>
      <protection locked="0"/>
    </xf>
    <xf numFmtId="0" fontId="21" fillId="3" borderId="43" xfId="0" applyFont="1" applyFill="1" applyBorder="1" applyAlignment="1">
      <alignment horizontal="center" vertical="center"/>
    </xf>
    <xf numFmtId="0" fontId="21" fillId="3" borderId="34" xfId="0" applyFont="1" applyFill="1" applyBorder="1" applyAlignment="1">
      <alignment horizontal="center" vertical="center"/>
    </xf>
    <xf numFmtId="0" fontId="21" fillId="3" borderId="34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0" fontId="21" fillId="2" borderId="33" xfId="0" applyFont="1" applyFill="1" applyBorder="1" applyAlignment="1">
      <alignment horizontal="center"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2" borderId="34" xfId="0" applyFont="1" applyFill="1" applyBorder="1" applyAlignment="1">
      <alignment horizontal="center" vertical="center" wrapText="1"/>
    </xf>
    <xf numFmtId="0" fontId="22" fillId="4" borderId="0" xfId="0" applyFont="1" applyFill="1"/>
    <xf numFmtId="0" fontId="23" fillId="4" borderId="0" xfId="0" applyFont="1" applyFill="1"/>
    <xf numFmtId="0" fontId="4" fillId="3" borderId="43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 wrapText="1"/>
    </xf>
    <xf numFmtId="0" fontId="4" fillId="3" borderId="44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2" fillId="4" borderId="0" xfId="0" applyFont="1" applyFill="1"/>
    <xf numFmtId="0" fontId="3" fillId="4" borderId="0" xfId="0" applyFont="1" applyFill="1"/>
    <xf numFmtId="0" fontId="12" fillId="2" borderId="1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7" fillId="7" borderId="6" xfId="0" applyFont="1" applyFill="1" applyBorder="1"/>
    <xf numFmtId="0" fontId="7" fillId="0" borderId="0" xfId="0" applyFont="1" applyAlignment="1">
      <alignment horizontal="center" vertical="center"/>
    </xf>
    <xf numFmtId="0" fontId="24" fillId="12" borderId="43" xfId="0" applyFont="1" applyFill="1" applyBorder="1" applyAlignment="1">
      <alignment horizontal="center" vertical="center"/>
    </xf>
    <xf numFmtId="0" fontId="24" fillId="12" borderId="34" xfId="0" applyFont="1" applyFill="1" applyBorder="1" applyAlignment="1">
      <alignment horizontal="center" vertical="center"/>
    </xf>
    <xf numFmtId="0" fontId="24" fillId="12" borderId="34" xfId="0" applyFont="1" applyFill="1" applyBorder="1" applyAlignment="1">
      <alignment horizontal="center" vertical="center" wrapText="1"/>
    </xf>
    <xf numFmtId="0" fontId="24" fillId="12" borderId="44" xfId="0" applyFont="1" applyFill="1" applyBorder="1" applyAlignment="1">
      <alignment horizontal="center" vertical="center" wrapText="1"/>
    </xf>
    <xf numFmtId="0" fontId="24" fillId="9" borderId="33" xfId="0" applyFont="1" applyFill="1" applyBorder="1" applyAlignment="1">
      <alignment horizontal="center" vertical="center" wrapText="1"/>
    </xf>
    <xf numFmtId="0" fontId="24" fillId="9" borderId="45" xfId="0" applyFont="1" applyFill="1" applyBorder="1" applyAlignment="1">
      <alignment horizontal="center" vertical="center" wrapText="1"/>
    </xf>
    <xf numFmtId="0" fontId="24" fillId="12" borderId="43" xfId="0" applyFont="1" applyFill="1" applyBorder="1" applyAlignment="1">
      <alignment horizontal="center" vertical="center" wrapText="1"/>
    </xf>
    <xf numFmtId="0" fontId="25" fillId="8" borderId="0" xfId="0" applyFont="1" applyFill="1" applyBorder="1"/>
    <xf numFmtId="0" fontId="26" fillId="8" borderId="0" xfId="0" applyFont="1" applyFill="1" applyBorder="1"/>
    <xf numFmtId="0" fontId="15" fillId="9" borderId="46" xfId="0" applyFont="1" applyFill="1" applyBorder="1" applyAlignment="1">
      <alignment vertical="center" wrapText="1"/>
    </xf>
    <xf numFmtId="0" fontId="24" fillId="12" borderId="68" xfId="0" applyFont="1" applyFill="1" applyBorder="1" applyAlignment="1">
      <alignment horizontal="center" vertical="center" wrapText="1"/>
    </xf>
    <xf numFmtId="0" fontId="24" fillId="12" borderId="36" xfId="0" applyFont="1" applyFill="1" applyBorder="1" applyAlignment="1">
      <alignment horizontal="center" vertical="center" wrapText="1"/>
    </xf>
    <xf numFmtId="0" fontId="24" fillId="12" borderId="69" xfId="0" applyFont="1" applyFill="1" applyBorder="1" applyAlignment="1">
      <alignment horizontal="center" vertical="center" wrapText="1"/>
    </xf>
    <xf numFmtId="0" fontId="24" fillId="9" borderId="36" xfId="0" applyFont="1" applyFill="1" applyBorder="1" applyAlignment="1">
      <alignment horizontal="center" vertical="center" wrapText="1"/>
    </xf>
    <xf numFmtId="0" fontId="24" fillId="9" borderId="66" xfId="0" applyFont="1" applyFill="1" applyBorder="1" applyAlignment="1">
      <alignment horizontal="center" vertical="center" wrapText="1"/>
    </xf>
    <xf numFmtId="0" fontId="15" fillId="9" borderId="11" xfId="0" applyFont="1" applyFill="1" applyBorder="1" applyAlignment="1">
      <alignment vertical="center" wrapText="1"/>
    </xf>
    <xf numFmtId="0" fontId="15" fillId="9" borderId="28" xfId="0" applyFont="1" applyFill="1" applyBorder="1" applyAlignment="1">
      <alignment vertical="center" wrapText="1"/>
    </xf>
    <xf numFmtId="0" fontId="15" fillId="9" borderId="30" xfId="0" applyFont="1" applyFill="1" applyBorder="1" applyAlignment="1">
      <alignment vertical="center" wrapText="1"/>
    </xf>
    <xf numFmtId="0" fontId="15" fillId="9" borderId="17" xfId="0" applyFont="1" applyFill="1" applyBorder="1" applyAlignment="1">
      <alignment vertical="center" wrapText="1"/>
    </xf>
    <xf numFmtId="0" fontId="28" fillId="12" borderId="21" xfId="0" applyFont="1" applyFill="1" applyBorder="1" applyAlignment="1">
      <alignment horizontal="center" vertical="center"/>
    </xf>
    <xf numFmtId="0" fontId="28" fillId="12" borderId="18" xfId="0" applyFont="1" applyFill="1" applyBorder="1" applyAlignment="1">
      <alignment horizontal="center" vertical="center"/>
    </xf>
    <xf numFmtId="0" fontId="28" fillId="12" borderId="17" xfId="0" applyFont="1" applyFill="1" applyBorder="1" applyAlignment="1">
      <alignment horizontal="center" vertical="center"/>
    </xf>
    <xf numFmtId="0" fontId="28" fillId="12" borderId="5" xfId="0" applyFont="1" applyFill="1" applyBorder="1" applyAlignment="1">
      <alignment horizontal="center" vertical="center"/>
    </xf>
    <xf numFmtId="0" fontId="28" fillId="12" borderId="4" xfId="0" applyFont="1" applyFill="1" applyBorder="1" applyAlignment="1">
      <alignment horizontal="center" vertical="center"/>
    </xf>
    <xf numFmtId="0" fontId="18" fillId="15" borderId="18" xfId="0" applyFont="1" applyFill="1" applyBorder="1" applyAlignment="1">
      <alignment horizontal="center" vertical="center"/>
    </xf>
    <xf numFmtId="0" fontId="15" fillId="12" borderId="46" xfId="0" applyFont="1" applyFill="1" applyBorder="1" applyAlignment="1">
      <alignment vertical="center" wrapText="1"/>
    </xf>
    <xf numFmtId="0" fontId="15" fillId="12" borderId="11" xfId="0" applyFont="1" applyFill="1" applyBorder="1" applyAlignment="1">
      <alignment vertical="center" wrapText="1"/>
    </xf>
    <xf numFmtId="0" fontId="15" fillId="12" borderId="13" xfId="0" applyFont="1" applyFill="1" applyBorder="1" applyAlignment="1">
      <alignment vertical="center" wrapText="1"/>
    </xf>
    <xf numFmtId="0" fontId="17" fillId="12" borderId="51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/>
    </xf>
    <xf numFmtId="0" fontId="17" fillId="12" borderId="4" xfId="0" applyFont="1" applyFill="1" applyBorder="1" applyAlignment="1">
      <alignment horizontal="center" vertical="center"/>
    </xf>
    <xf numFmtId="0" fontId="24" fillId="12" borderId="45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 applyProtection="1">
      <alignment horizontal="center" vertical="center" wrapText="1"/>
      <protection locked="0"/>
    </xf>
    <xf numFmtId="0" fontId="6" fillId="6" borderId="58" xfId="0" applyFont="1" applyFill="1" applyBorder="1" applyAlignment="1" applyProtection="1">
      <alignment horizontal="center" vertical="center"/>
      <protection locked="0"/>
    </xf>
    <xf numFmtId="0" fontId="6" fillId="6" borderId="9" xfId="0" applyFont="1" applyFill="1" applyBorder="1" applyAlignment="1" applyProtection="1">
      <alignment horizontal="center" vertical="center"/>
      <protection locked="0"/>
    </xf>
    <xf numFmtId="0" fontId="20" fillId="5" borderId="12" xfId="0" applyFont="1" applyFill="1" applyBorder="1" applyAlignment="1" applyProtection="1">
      <alignment horizontal="center" vertical="center" wrapText="1"/>
      <protection locked="0"/>
    </xf>
    <xf numFmtId="0" fontId="6" fillId="5" borderId="12" xfId="0" applyFont="1" applyFill="1" applyBorder="1" applyAlignment="1" applyProtection="1">
      <alignment horizontal="center" vertical="center" wrapText="1"/>
      <protection locked="0"/>
    </xf>
    <xf numFmtId="0" fontId="6" fillId="2" borderId="12" xfId="0" applyFont="1" applyFill="1" applyBorder="1" applyAlignment="1" applyProtection="1">
      <alignment vertical="center" wrapText="1"/>
      <protection locked="0"/>
    </xf>
    <xf numFmtId="0" fontId="6" fillId="2" borderId="18" xfId="0" applyFont="1" applyFill="1" applyBorder="1" applyAlignment="1" applyProtection="1">
      <alignment vertical="center" wrapText="1"/>
      <protection locked="0"/>
    </xf>
    <xf numFmtId="0" fontId="6" fillId="2" borderId="51" xfId="0" applyFont="1" applyFill="1" applyBorder="1" applyAlignment="1">
      <alignment horizontal="center" vertical="center"/>
    </xf>
    <xf numFmtId="0" fontId="6" fillId="2" borderId="4" xfId="0" applyFont="1" applyFill="1" applyBorder="1" applyAlignment="1" applyProtection="1">
      <alignment vertical="center" wrapText="1"/>
      <protection locked="0"/>
    </xf>
    <xf numFmtId="0" fontId="17" fillId="3" borderId="19" xfId="0" applyFont="1" applyFill="1" applyBorder="1" applyAlignment="1" applyProtection="1">
      <alignment horizontal="center" vertical="center" wrapText="1"/>
      <protection locked="0"/>
    </xf>
    <xf numFmtId="0" fontId="17" fillId="5" borderId="45" xfId="0" applyFont="1" applyFill="1" applyBorder="1" applyAlignment="1" applyProtection="1">
      <alignment horizontal="center" vertical="center" wrapText="1"/>
      <protection locked="0"/>
    </xf>
    <xf numFmtId="0" fontId="2" fillId="9" borderId="12" xfId="0" applyFont="1" applyFill="1" applyBorder="1"/>
    <xf numFmtId="0" fontId="2" fillId="9" borderId="18" xfId="0" applyFont="1" applyFill="1" applyBorder="1"/>
    <xf numFmtId="0" fontId="2" fillId="9" borderId="9" xfId="0" applyFont="1" applyFill="1" applyBorder="1"/>
    <xf numFmtId="0" fontId="27" fillId="9" borderId="4" xfId="0" applyFont="1" applyFill="1" applyBorder="1"/>
    <xf numFmtId="0" fontId="2" fillId="9" borderId="4" xfId="0" applyFont="1" applyFill="1" applyBorder="1"/>
    <xf numFmtId="0" fontId="8" fillId="9" borderId="4" xfId="0" applyFont="1" applyFill="1" applyBorder="1" applyAlignment="1">
      <alignment horizontal="center"/>
    </xf>
    <xf numFmtId="0" fontId="17" fillId="9" borderId="4" xfId="0" applyFont="1" applyFill="1" applyBorder="1" applyAlignment="1">
      <alignment horizontal="center" wrapText="1"/>
    </xf>
    <xf numFmtId="0" fontId="14" fillId="11" borderId="4" xfId="0" applyFont="1" applyFill="1" applyBorder="1" applyAlignment="1">
      <alignment horizontal="center" vertical="center"/>
    </xf>
    <xf numFmtId="0" fontId="17" fillId="12" borderId="12" xfId="0" applyFont="1" applyFill="1" applyBorder="1" applyAlignment="1" applyProtection="1">
      <alignment horizontal="center" vertical="center"/>
      <protection locked="0"/>
    </xf>
    <xf numFmtId="0" fontId="14" fillId="11" borderId="18" xfId="0" applyFont="1" applyFill="1" applyBorder="1" applyAlignment="1">
      <alignment horizontal="center" vertical="center"/>
    </xf>
    <xf numFmtId="0" fontId="17" fillId="15" borderId="4" xfId="0" applyFont="1" applyFill="1" applyBorder="1" applyAlignment="1">
      <alignment horizontal="center" vertical="center"/>
    </xf>
    <xf numFmtId="0" fontId="17" fillId="6" borderId="20" xfId="0" applyFont="1" applyFill="1" applyBorder="1" applyAlignment="1" applyProtection="1">
      <alignment horizontal="center" vertical="center"/>
      <protection locked="0"/>
    </xf>
    <xf numFmtId="49" fontId="7" fillId="10" borderId="15" xfId="0" applyNumberFormat="1" applyFont="1" applyFill="1" applyBorder="1" applyAlignment="1" applyProtection="1">
      <alignment horizontal="center" vertical="center" textRotation="90"/>
      <protection hidden="1"/>
    </xf>
    <xf numFmtId="49" fontId="7" fillId="10" borderId="4" xfId="0" applyNumberFormat="1" applyFont="1" applyFill="1" applyBorder="1" applyAlignment="1" applyProtection="1">
      <alignment horizontal="center" vertical="center" textRotation="90"/>
      <protection hidden="1"/>
    </xf>
    <xf numFmtId="49" fontId="7" fillId="10" borderId="9" xfId="0" applyNumberFormat="1" applyFont="1" applyFill="1" applyBorder="1" applyAlignment="1" applyProtection="1">
      <alignment horizontal="center" vertical="center" textRotation="90"/>
      <protection hidden="1"/>
    </xf>
    <xf numFmtId="49" fontId="7" fillId="10" borderId="6" xfId="0" applyNumberFormat="1" applyFont="1" applyFill="1" applyBorder="1" applyAlignment="1" applyProtection="1">
      <alignment horizontal="center" vertical="center" textRotation="90"/>
      <protection hidden="1"/>
    </xf>
    <xf numFmtId="49" fontId="7" fillId="12" borderId="4" xfId="0" applyNumberFormat="1" applyFont="1" applyFill="1" applyBorder="1" applyAlignment="1" applyProtection="1">
      <alignment horizontal="center" vertical="center" textRotation="90"/>
      <protection hidden="1"/>
    </xf>
    <xf numFmtId="49" fontId="7" fillId="12" borderId="9" xfId="0" applyNumberFormat="1" applyFont="1" applyFill="1" applyBorder="1" applyAlignment="1" applyProtection="1">
      <alignment horizontal="center" vertical="center" textRotation="90"/>
      <protection hidden="1"/>
    </xf>
    <xf numFmtId="49" fontId="7" fillId="10" borderId="34" xfId="0" applyNumberFormat="1" applyFont="1" applyFill="1" applyBorder="1" applyAlignment="1" applyProtection="1">
      <alignment horizontal="center" vertical="center" textRotation="90"/>
      <protection hidden="1"/>
    </xf>
    <xf numFmtId="49" fontId="7" fillId="10" borderId="7" xfId="0" applyNumberFormat="1" applyFont="1" applyFill="1" applyBorder="1" applyAlignment="1" applyProtection="1">
      <alignment horizontal="center" vertical="center" textRotation="90"/>
      <protection hidden="1"/>
    </xf>
    <xf numFmtId="49" fontId="7" fillId="12" borderId="12" xfId="0" applyNumberFormat="1" applyFont="1" applyFill="1" applyBorder="1" applyAlignment="1" applyProtection="1">
      <alignment horizontal="center" vertical="center"/>
      <protection hidden="1"/>
    </xf>
    <xf numFmtId="49" fontId="7" fillId="12" borderId="34" xfId="0" applyNumberFormat="1" applyFont="1" applyFill="1" applyBorder="1" applyAlignment="1" applyProtection="1">
      <alignment horizontal="center" vertical="center" textRotation="90"/>
      <protection hidden="1"/>
    </xf>
    <xf numFmtId="49" fontId="7" fillId="12" borderId="7" xfId="0" applyNumberFormat="1" applyFont="1" applyFill="1" applyBorder="1" applyAlignment="1" applyProtection="1">
      <alignment horizontal="center" vertical="center" textRotation="90"/>
      <protection hidden="1"/>
    </xf>
    <xf numFmtId="0" fontId="5" fillId="3" borderId="54" xfId="0" applyFont="1" applyFill="1" applyBorder="1" applyAlignment="1">
      <alignment horizontal="left" vertical="center" wrapText="1"/>
    </xf>
    <xf numFmtId="0" fontId="5" fillId="3" borderId="55" xfId="0" applyFont="1" applyFill="1" applyBorder="1" applyAlignment="1">
      <alignment horizontal="left" vertical="center" wrapText="1"/>
    </xf>
    <xf numFmtId="0" fontId="5" fillId="3" borderId="62" xfId="0" applyFont="1" applyFill="1" applyBorder="1" applyAlignment="1">
      <alignment horizontal="left" vertical="center" wrapText="1"/>
    </xf>
    <xf numFmtId="49" fontId="7" fillId="12" borderId="22" xfId="0" applyNumberFormat="1" applyFont="1" applyFill="1" applyBorder="1" applyAlignment="1" applyProtection="1">
      <alignment horizontal="center" vertical="center"/>
      <protection hidden="1"/>
    </xf>
    <xf numFmtId="49" fontId="7" fillId="12" borderId="58" xfId="0" applyNumberFormat="1" applyFont="1" applyFill="1" applyBorder="1" applyAlignment="1" applyProtection="1">
      <alignment horizontal="center" vertical="center"/>
      <protection hidden="1"/>
    </xf>
    <xf numFmtId="49" fontId="7" fillId="12" borderId="20" xfId="0" applyNumberFormat="1" applyFont="1" applyFill="1" applyBorder="1" applyAlignment="1" applyProtection="1">
      <alignment horizontal="center" vertical="center"/>
      <protection hidden="1"/>
    </xf>
    <xf numFmtId="0" fontId="5" fillId="3" borderId="40" xfId="0" applyFont="1" applyFill="1" applyBorder="1" applyAlignment="1">
      <alignment horizontal="left" vertical="center" wrapText="1"/>
    </xf>
    <xf numFmtId="0" fontId="5" fillId="3" borderId="48" xfId="0" applyFont="1" applyFill="1" applyBorder="1" applyAlignment="1">
      <alignment horizontal="left" vertical="center" wrapText="1"/>
    </xf>
    <xf numFmtId="0" fontId="5" fillId="3" borderId="59" xfId="0" applyFont="1" applyFill="1" applyBorder="1" applyAlignment="1">
      <alignment horizontal="left" vertical="center" wrapText="1"/>
    </xf>
    <xf numFmtId="0" fontId="5" fillId="3" borderId="63" xfId="0" applyFont="1" applyFill="1" applyBorder="1" applyAlignment="1">
      <alignment horizontal="left" vertical="center" wrapText="1"/>
    </xf>
    <xf numFmtId="0" fontId="6" fillId="0" borderId="31" xfId="0" applyFont="1" applyFill="1" applyBorder="1" applyAlignment="1">
      <alignment horizontal="left" wrapText="1"/>
    </xf>
    <xf numFmtId="0" fontId="6" fillId="0" borderId="2" xfId="0" applyFont="1" applyFill="1" applyBorder="1" applyAlignment="1">
      <alignment horizontal="left" wrapText="1"/>
    </xf>
    <xf numFmtId="0" fontId="6" fillId="0" borderId="25" xfId="0" applyFont="1" applyFill="1" applyBorder="1" applyAlignment="1">
      <alignment horizontal="left" wrapText="1"/>
    </xf>
    <xf numFmtId="0" fontId="5" fillId="3" borderId="64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left" vertical="center" wrapText="1"/>
    </xf>
    <xf numFmtId="0" fontId="5" fillId="3" borderId="65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center" vertical="center" wrapText="1"/>
    </xf>
    <xf numFmtId="0" fontId="5" fillId="3" borderId="61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left" wrapText="1"/>
    </xf>
    <xf numFmtId="0" fontId="6" fillId="0" borderId="49" xfId="0" applyFont="1" applyFill="1" applyBorder="1" applyAlignment="1">
      <alignment horizontal="left" wrapText="1"/>
    </xf>
    <xf numFmtId="0" fontId="6" fillId="0" borderId="50" xfId="0" applyFont="1" applyFill="1" applyBorder="1" applyAlignment="1">
      <alignment horizontal="left" wrapText="1"/>
    </xf>
    <xf numFmtId="0" fontId="5" fillId="3" borderId="1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9" fillId="3" borderId="0" xfId="0" applyFont="1" applyFill="1" applyAlignment="1">
      <alignment horizontal="center"/>
    </xf>
    <xf numFmtId="0" fontId="5" fillId="3" borderId="64" xfId="0" applyFont="1" applyFill="1" applyBorder="1" applyAlignment="1">
      <alignment horizontal="left" vertical="center" wrapText="1"/>
    </xf>
    <xf numFmtId="0" fontId="13" fillId="3" borderId="63" xfId="0" applyFont="1" applyFill="1" applyBorder="1" applyAlignment="1">
      <alignment horizontal="left" vertical="center" wrapText="1"/>
    </xf>
    <xf numFmtId="0" fontId="6" fillId="0" borderId="26" xfId="0" applyFont="1" applyFill="1" applyBorder="1" applyAlignment="1">
      <alignment horizontal="left" wrapText="1"/>
    </xf>
    <xf numFmtId="0" fontId="6" fillId="0" borderId="32" xfId="0" applyFont="1" applyFill="1" applyBorder="1" applyAlignment="1">
      <alignment horizontal="left" wrapText="1"/>
    </xf>
    <xf numFmtId="0" fontId="6" fillId="0" borderId="27" xfId="0" applyFont="1" applyFill="1" applyBorder="1" applyAlignment="1">
      <alignment horizontal="left" wrapText="1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6" fillId="3" borderId="59" xfId="0" applyFont="1" applyFill="1" applyBorder="1" applyAlignment="1">
      <alignment horizontal="center" textRotation="90" wrapText="1"/>
    </xf>
    <xf numFmtId="0" fontId="6" fillId="3" borderId="60" xfId="0" applyFont="1" applyFill="1" applyBorder="1" applyAlignment="1">
      <alignment horizontal="center" textRotation="90" wrapText="1"/>
    </xf>
    <xf numFmtId="0" fontId="6" fillId="3" borderId="41" xfId="0" applyFont="1" applyFill="1" applyBorder="1" applyAlignment="1">
      <alignment horizontal="center" textRotation="90" wrapText="1"/>
    </xf>
    <xf numFmtId="0" fontId="6" fillId="3" borderId="0" xfId="0" applyFont="1" applyFill="1" applyBorder="1" applyAlignment="1">
      <alignment horizontal="center" textRotation="90" wrapText="1"/>
    </xf>
    <xf numFmtId="0" fontId="6" fillId="3" borderId="61" xfId="0" applyFont="1" applyFill="1" applyBorder="1" applyAlignment="1">
      <alignment horizontal="center" textRotation="90" wrapText="1"/>
    </xf>
    <xf numFmtId="49" fontId="7" fillId="10" borderId="22" xfId="0" applyNumberFormat="1" applyFont="1" applyFill="1" applyBorder="1" applyAlignment="1" applyProtection="1">
      <alignment horizontal="center" vertical="center"/>
      <protection hidden="1"/>
    </xf>
    <xf numFmtId="49" fontId="7" fillId="10" borderId="58" xfId="0" applyNumberFormat="1" applyFont="1" applyFill="1" applyBorder="1" applyAlignment="1" applyProtection="1">
      <alignment horizontal="center" vertical="center"/>
      <protection hidden="1"/>
    </xf>
    <xf numFmtId="49" fontId="7" fillId="10" borderId="12" xfId="0" applyNumberFormat="1" applyFont="1" applyFill="1" applyBorder="1" applyAlignment="1" applyProtection="1">
      <alignment horizontal="center" vertical="center"/>
      <protection hidden="1"/>
    </xf>
    <xf numFmtId="49" fontId="7" fillId="10" borderId="13" xfId="0" applyNumberFormat="1" applyFont="1" applyFill="1" applyBorder="1" applyAlignment="1" applyProtection="1">
      <alignment horizontal="center" vertical="center"/>
      <protection hidden="1"/>
    </xf>
    <xf numFmtId="0" fontId="6" fillId="3" borderId="59" xfId="0" applyFont="1" applyFill="1" applyBorder="1" applyAlignment="1">
      <alignment horizontal="center" vertical="center" textRotation="90" wrapText="1"/>
    </xf>
    <xf numFmtId="0" fontId="6" fillId="3" borderId="60" xfId="0" applyFont="1" applyFill="1" applyBorder="1" applyAlignment="1">
      <alignment horizontal="center" vertical="center" textRotation="90" wrapText="1"/>
    </xf>
    <xf numFmtId="0" fontId="17" fillId="10" borderId="21" xfId="0" applyFont="1" applyFill="1" applyBorder="1" applyAlignment="1">
      <alignment horizontal="center" vertical="center"/>
    </xf>
    <xf numFmtId="0" fontId="17" fillId="10" borderId="18" xfId="0" applyFont="1" applyFill="1" applyBorder="1" applyAlignment="1">
      <alignment horizontal="center" vertical="center"/>
    </xf>
    <xf numFmtId="0" fontId="17" fillId="10" borderId="19" xfId="0" applyFont="1" applyFill="1" applyBorder="1" applyAlignment="1">
      <alignment horizontal="center" vertical="center"/>
    </xf>
    <xf numFmtId="49" fontId="15" fillId="12" borderId="58" xfId="0" applyNumberFormat="1" applyFont="1" applyFill="1" applyBorder="1" applyProtection="1">
      <protection hidden="1"/>
    </xf>
    <xf numFmtId="49" fontId="15" fillId="12" borderId="20" xfId="0" applyNumberFormat="1" applyFont="1" applyFill="1" applyBorder="1" applyProtection="1">
      <protection hidden="1"/>
    </xf>
    <xf numFmtId="49" fontId="7" fillId="10" borderId="29" xfId="0" applyNumberFormat="1" applyFont="1" applyFill="1" applyBorder="1" applyAlignment="1" applyProtection="1">
      <alignment horizontal="center" vertical="center" textRotation="90"/>
      <protection hidden="1"/>
    </xf>
    <xf numFmtId="0" fontId="5" fillId="3" borderId="33" xfId="0" applyFont="1" applyFill="1" applyBorder="1" applyAlignment="1">
      <alignment horizontal="left" vertical="center" wrapText="1"/>
    </xf>
    <xf numFmtId="0" fontId="5" fillId="3" borderId="46" xfId="0" applyFont="1" applyFill="1" applyBorder="1" applyAlignment="1">
      <alignment horizontal="left" vertical="center" wrapText="1"/>
    </xf>
    <xf numFmtId="0" fontId="5" fillId="3" borderId="45" xfId="0" applyFont="1" applyFill="1" applyBorder="1" applyAlignment="1">
      <alignment horizontal="left" vertical="center" wrapText="1"/>
    </xf>
    <xf numFmtId="0" fontId="5" fillId="3" borderId="57" xfId="0" applyFont="1" applyFill="1" applyBorder="1" applyAlignment="1">
      <alignment horizontal="left" vertical="center" wrapText="1"/>
    </xf>
    <xf numFmtId="49" fontId="7" fillId="12" borderId="5" xfId="0" applyNumberFormat="1" applyFont="1" applyFill="1" applyBorder="1" applyAlignment="1" applyProtection="1">
      <alignment horizontal="center" vertical="center" textRotation="90"/>
      <protection hidden="1"/>
    </xf>
    <xf numFmtId="49" fontId="7" fillId="12" borderId="8" xfId="0" applyNumberFormat="1" applyFont="1" applyFill="1" applyBorder="1" applyAlignment="1" applyProtection="1">
      <alignment horizontal="center" vertical="center" textRotation="90"/>
      <protection hidden="1"/>
    </xf>
    <xf numFmtId="0" fontId="6" fillId="3" borderId="33" xfId="0" applyFont="1" applyFill="1" applyBorder="1" applyAlignment="1">
      <alignment horizontal="center" textRotation="90" wrapText="1"/>
    </xf>
    <xf numFmtId="0" fontId="6" fillId="3" borderId="16" xfId="0" applyFont="1" applyFill="1" applyBorder="1" applyAlignment="1">
      <alignment horizontal="center" textRotation="90" wrapText="1"/>
    </xf>
    <xf numFmtId="0" fontId="17" fillId="10" borderId="37" xfId="0" applyFont="1" applyFill="1" applyBorder="1" applyAlignment="1">
      <alignment horizontal="center" vertical="center"/>
    </xf>
    <xf numFmtId="0" fontId="17" fillId="10" borderId="36" xfId="0" applyFont="1" applyFill="1" applyBorder="1" applyAlignment="1">
      <alignment horizontal="center" vertical="center"/>
    </xf>
    <xf numFmtId="0" fontId="17" fillId="10" borderId="66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left" vertical="center" wrapText="1"/>
    </xf>
    <xf numFmtId="0" fontId="5" fillId="3" borderId="47" xfId="0" applyFont="1" applyFill="1" applyBorder="1" applyAlignment="1">
      <alignment horizontal="left" vertical="center" wrapText="1"/>
    </xf>
    <xf numFmtId="0" fontId="5" fillId="3" borderId="16" xfId="0" applyFont="1" applyFill="1" applyBorder="1" applyAlignment="1">
      <alignment horizontal="left" vertical="center" wrapText="1"/>
    </xf>
    <xf numFmtId="0" fontId="5" fillId="3" borderId="35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5" fillId="3" borderId="17" xfId="0" applyFont="1" applyFill="1" applyBorder="1" applyAlignment="1">
      <alignment horizontal="left" vertical="center" wrapText="1"/>
    </xf>
    <xf numFmtId="0" fontId="5" fillId="3" borderId="22" xfId="0" applyFont="1" applyFill="1" applyBorder="1" applyAlignment="1">
      <alignment horizontal="left" vertical="center" wrapText="1"/>
    </xf>
    <xf numFmtId="0" fontId="5" fillId="3" borderId="23" xfId="0" applyFont="1" applyFill="1" applyBorder="1" applyAlignment="1">
      <alignment horizontal="left" vertical="center" wrapText="1"/>
    </xf>
    <xf numFmtId="0" fontId="1" fillId="0" borderId="40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0" fontId="14" fillId="12" borderId="33" xfId="0" applyFont="1" applyFill="1" applyBorder="1" applyAlignment="1">
      <alignment horizontal="left" textRotation="90" wrapText="1"/>
    </xf>
    <xf numFmtId="0" fontId="14" fillId="12" borderId="16" xfId="0" applyFont="1" applyFill="1" applyBorder="1" applyAlignment="1">
      <alignment horizontal="left" textRotation="90" wrapText="1"/>
    </xf>
    <xf numFmtId="0" fontId="14" fillId="12" borderId="41" xfId="0" applyFont="1" applyFill="1" applyBorder="1" applyAlignment="1">
      <alignment horizontal="center" textRotation="90" wrapText="1"/>
    </xf>
    <xf numFmtId="0" fontId="14" fillId="12" borderId="0" xfId="0" applyFont="1" applyFill="1" applyBorder="1" applyAlignment="1">
      <alignment horizontal="center" textRotation="90" wrapText="1"/>
    </xf>
    <xf numFmtId="0" fontId="14" fillId="12" borderId="59" xfId="0" applyFont="1" applyFill="1" applyBorder="1" applyAlignment="1">
      <alignment horizontal="center" textRotation="90" wrapText="1"/>
    </xf>
    <xf numFmtId="0" fontId="14" fillId="12" borderId="60" xfId="0" applyFont="1" applyFill="1" applyBorder="1" applyAlignment="1">
      <alignment horizontal="center" textRotation="90" wrapText="1"/>
    </xf>
    <xf numFmtId="0" fontId="14" fillId="12" borderId="61" xfId="0" applyFont="1" applyFill="1" applyBorder="1" applyAlignment="1">
      <alignment horizontal="center" textRotation="90" wrapText="1"/>
    </xf>
    <xf numFmtId="0" fontId="14" fillId="12" borderId="59" xfId="0" applyFont="1" applyFill="1" applyBorder="1" applyAlignment="1">
      <alignment horizontal="center" vertical="center" textRotation="90" wrapText="1"/>
    </xf>
    <xf numFmtId="0" fontId="14" fillId="12" borderId="60" xfId="0" applyFont="1" applyFill="1" applyBorder="1" applyAlignment="1">
      <alignment horizontal="center" vertical="center" textRotation="90" wrapText="1"/>
    </xf>
    <xf numFmtId="0" fontId="14" fillId="12" borderId="38" xfId="0" applyFont="1" applyFill="1" applyBorder="1" applyAlignment="1">
      <alignment horizontal="center" vertical="center"/>
    </xf>
    <xf numFmtId="0" fontId="14" fillId="12" borderId="41" xfId="0" applyFont="1" applyFill="1" applyBorder="1" applyAlignment="1">
      <alignment horizontal="center" vertical="center"/>
    </xf>
    <xf numFmtId="0" fontId="14" fillId="12" borderId="42" xfId="0" applyFont="1" applyFill="1" applyBorder="1" applyAlignment="1">
      <alignment horizontal="center" vertical="center"/>
    </xf>
    <xf numFmtId="0" fontId="15" fillId="12" borderId="33" xfId="0" applyFont="1" applyFill="1" applyBorder="1" applyAlignment="1">
      <alignment horizontal="left" vertical="center" wrapText="1"/>
    </xf>
    <xf numFmtId="0" fontId="15" fillId="12" borderId="46" xfId="0" applyFont="1" applyFill="1" applyBorder="1" applyAlignment="1">
      <alignment horizontal="left" vertical="center" wrapText="1"/>
    </xf>
    <xf numFmtId="0" fontId="15" fillId="12" borderId="44" xfId="0" applyFont="1" applyFill="1" applyBorder="1" applyAlignment="1">
      <alignment horizontal="left" vertical="center" wrapText="1"/>
    </xf>
    <xf numFmtId="0" fontId="15" fillId="12" borderId="47" xfId="0" applyFont="1" applyFill="1" applyBorder="1" applyAlignment="1">
      <alignment horizontal="left" vertical="center" wrapText="1"/>
    </xf>
    <xf numFmtId="0" fontId="15" fillId="12" borderId="45" xfId="0" applyFont="1" applyFill="1" applyBorder="1" applyAlignment="1">
      <alignment horizontal="left" vertical="center" wrapText="1"/>
    </xf>
    <xf numFmtId="0" fontId="15" fillId="12" borderId="57" xfId="0" applyFont="1" applyFill="1" applyBorder="1" applyAlignment="1">
      <alignment horizontal="left" vertical="center" wrapText="1"/>
    </xf>
    <xf numFmtId="0" fontId="15" fillId="12" borderId="16" xfId="0" applyFont="1" applyFill="1" applyBorder="1" applyAlignment="1">
      <alignment horizontal="left" vertical="center" wrapText="1"/>
    </xf>
    <xf numFmtId="0" fontId="15" fillId="12" borderId="35" xfId="0" applyFont="1" applyFill="1" applyBorder="1" applyAlignment="1">
      <alignment horizontal="left" vertical="center" wrapText="1"/>
    </xf>
    <xf numFmtId="0" fontId="15" fillId="12" borderId="11" xfId="0" applyFont="1" applyFill="1" applyBorder="1" applyAlignment="1">
      <alignment horizontal="left" vertical="center" wrapText="1"/>
    </xf>
    <xf numFmtId="0" fontId="15" fillId="12" borderId="17" xfId="0" applyFont="1" applyFill="1" applyBorder="1" applyAlignment="1">
      <alignment horizontal="left" vertical="center" wrapText="1"/>
    </xf>
    <xf numFmtId="0" fontId="15" fillId="12" borderId="22" xfId="0" applyFont="1" applyFill="1" applyBorder="1" applyAlignment="1">
      <alignment horizontal="left" vertical="center" wrapText="1"/>
    </xf>
    <xf numFmtId="0" fontId="15" fillId="12" borderId="23" xfId="0" applyFont="1" applyFill="1" applyBorder="1" applyAlignment="1">
      <alignment horizontal="left" vertical="center" wrapText="1"/>
    </xf>
    <xf numFmtId="0" fontId="14" fillId="0" borderId="48" xfId="0" applyFont="1" applyFill="1" applyBorder="1" applyAlignment="1">
      <alignment horizontal="left" wrapText="1"/>
    </xf>
    <xf numFmtId="0" fontId="14" fillId="0" borderId="49" xfId="0" applyFont="1" applyFill="1" applyBorder="1" applyAlignment="1">
      <alignment horizontal="left" wrapText="1"/>
    </xf>
    <xf numFmtId="0" fontId="14" fillId="0" borderId="50" xfId="0" applyFont="1" applyFill="1" applyBorder="1" applyAlignment="1">
      <alignment horizontal="left" wrapText="1"/>
    </xf>
    <xf numFmtId="0" fontId="14" fillId="0" borderId="31" xfId="0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left" wrapText="1"/>
    </xf>
    <xf numFmtId="0" fontId="14" fillId="0" borderId="25" xfId="0" applyFont="1" applyFill="1" applyBorder="1" applyAlignment="1">
      <alignment horizontal="left" wrapText="1"/>
    </xf>
    <xf numFmtId="0" fontId="14" fillId="0" borderId="26" xfId="0" applyFont="1" applyFill="1" applyBorder="1" applyAlignment="1">
      <alignment horizontal="left" wrapText="1"/>
    </xf>
    <xf numFmtId="0" fontId="14" fillId="0" borderId="32" xfId="0" applyFont="1" applyFill="1" applyBorder="1" applyAlignment="1">
      <alignment horizontal="left" wrapText="1"/>
    </xf>
    <xf numFmtId="0" fontId="14" fillId="0" borderId="27" xfId="0" applyFont="1" applyFill="1" applyBorder="1" applyAlignment="1">
      <alignment horizontal="left" wrapText="1"/>
    </xf>
    <xf numFmtId="0" fontId="15" fillId="9" borderId="33" xfId="0" applyFont="1" applyFill="1" applyBorder="1" applyAlignment="1">
      <alignment horizontal="center" vertical="center" wrapText="1"/>
    </xf>
    <xf numFmtId="0" fontId="15" fillId="9" borderId="16" xfId="0" applyFont="1" applyFill="1" applyBorder="1" applyAlignment="1">
      <alignment horizontal="center" vertical="center" wrapText="1"/>
    </xf>
    <xf numFmtId="0" fontId="15" fillId="9" borderId="46" xfId="0" applyFont="1" applyFill="1" applyBorder="1" applyAlignment="1">
      <alignment horizontal="center" vertical="center" wrapText="1"/>
    </xf>
    <xf numFmtId="0" fontId="15" fillId="12" borderId="33" xfId="0" applyFont="1" applyFill="1" applyBorder="1" applyAlignment="1">
      <alignment vertical="center" wrapText="1"/>
    </xf>
    <xf numFmtId="0" fontId="15" fillId="12" borderId="46" xfId="0" applyFont="1" applyFill="1" applyBorder="1" applyAlignment="1">
      <alignment vertical="center" wrapText="1"/>
    </xf>
    <xf numFmtId="49" fontId="7" fillId="12" borderId="6" xfId="0" applyNumberFormat="1" applyFont="1" applyFill="1" applyBorder="1" applyAlignment="1" applyProtection="1">
      <alignment horizontal="center" vertical="center" textRotation="90"/>
      <protection hidden="1"/>
    </xf>
    <xf numFmtId="49" fontId="7" fillId="12" borderId="15" xfId="0" applyNumberFormat="1" applyFont="1" applyFill="1" applyBorder="1" applyAlignment="1" applyProtection="1">
      <alignment horizontal="center" vertical="center" textRotation="90"/>
      <protection hidden="1"/>
    </xf>
    <xf numFmtId="49" fontId="7" fillId="12" borderId="29" xfId="0" applyNumberFormat="1" applyFont="1" applyFill="1" applyBorder="1" applyAlignment="1" applyProtection="1">
      <alignment horizontal="center" vertical="center" textRotation="90"/>
      <protection hidden="1"/>
    </xf>
    <xf numFmtId="0" fontId="14" fillId="12" borderId="33" xfId="0" applyFont="1" applyFill="1" applyBorder="1" applyAlignment="1">
      <alignment horizontal="center" textRotation="90" wrapText="1"/>
    </xf>
    <xf numFmtId="0" fontId="14" fillId="12" borderId="16" xfId="0" applyFont="1" applyFill="1" applyBorder="1" applyAlignment="1">
      <alignment horizontal="center" textRotation="90" wrapText="1"/>
    </xf>
    <xf numFmtId="49" fontId="7" fillId="12" borderId="13" xfId="0" applyNumberFormat="1" applyFont="1" applyFill="1" applyBorder="1" applyAlignment="1" applyProtection="1">
      <alignment horizontal="center" vertical="center"/>
      <protection hidden="1"/>
    </xf>
    <xf numFmtId="0" fontId="14" fillId="12" borderId="39" xfId="0" applyFont="1" applyFill="1" applyBorder="1" applyAlignment="1">
      <alignment horizontal="center" vertical="center"/>
    </xf>
    <xf numFmtId="49" fontId="15" fillId="12" borderId="33" xfId="0" applyNumberFormat="1" applyFont="1" applyFill="1" applyBorder="1" applyAlignment="1">
      <alignment horizontal="left" vertical="center" wrapText="1"/>
    </xf>
    <xf numFmtId="49" fontId="15" fillId="12" borderId="46" xfId="0" applyNumberFormat="1" applyFont="1" applyFill="1" applyBorder="1" applyAlignment="1">
      <alignment horizontal="left" vertical="center" wrapText="1"/>
    </xf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4"/>
  <sheetViews>
    <sheetView tabSelected="1" showWhiteSpace="0" view="pageLayout" zoomScale="55" zoomScaleNormal="70" zoomScalePageLayoutView="55" workbookViewId="0">
      <selection activeCell="B33" sqref="B33:B34"/>
    </sheetView>
  </sheetViews>
  <sheetFormatPr defaultRowHeight="15.6" x14ac:dyDescent="0.3"/>
  <cols>
    <col min="1" max="1" width="11.33203125" style="72" customWidth="1"/>
    <col min="2" max="2" width="44" style="73" customWidth="1"/>
    <col min="3" max="3" width="9.109375" style="14"/>
    <col min="4" max="20" width="7.109375" style="193" customWidth="1"/>
    <col min="21" max="21" width="7.109375" style="14" customWidth="1"/>
    <col min="22" max="22" width="9.109375" style="14" customWidth="1"/>
    <col min="23" max="46" width="7.109375" style="193" customWidth="1"/>
    <col min="47" max="47" width="7.109375" style="14" customWidth="1"/>
    <col min="48" max="48" width="9.6640625" style="14" customWidth="1"/>
    <col min="49" max="49" width="4.33203125" style="14" customWidth="1"/>
    <col min="50" max="52" width="4.6640625" style="14" customWidth="1"/>
    <col min="53" max="53" width="2.6640625" style="14" customWidth="1"/>
    <col min="54" max="54" width="3.33203125" style="14" customWidth="1"/>
    <col min="55" max="55" width="4.6640625" style="14" customWidth="1"/>
    <col min="56" max="56" width="7.109375" style="193" customWidth="1"/>
    <col min="57" max="61" width="9.109375" style="14"/>
    <col min="62" max="254" width="9.109375" style="70"/>
    <col min="255" max="255" width="5.88671875" style="70" customWidth="1"/>
    <col min="256" max="256" width="9.109375" style="70"/>
    <col min="257" max="257" width="27.6640625" style="70" customWidth="1"/>
    <col min="258" max="258" width="9.109375" style="70"/>
    <col min="259" max="275" width="3.88671875" style="70" customWidth="1"/>
    <col min="276" max="276" width="5.109375" style="70" customWidth="1"/>
    <col min="277" max="277" width="5" style="70" customWidth="1"/>
    <col min="278" max="278" width="4.5546875" style="70" customWidth="1"/>
    <col min="279" max="286" width="3.88671875" style="70" customWidth="1"/>
    <col min="287" max="287" width="3.5546875" style="70" customWidth="1"/>
    <col min="288" max="301" width="3.88671875" style="70" customWidth="1"/>
    <col min="302" max="302" width="5.44140625" style="70" customWidth="1"/>
    <col min="303" max="303" width="3.88671875" style="70" customWidth="1"/>
    <col min="304" max="304" width="4.6640625" style="70" customWidth="1"/>
    <col min="305" max="310" width="3.88671875" style="70" customWidth="1"/>
    <col min="311" max="311" width="8.88671875" style="70" customWidth="1"/>
    <col min="312" max="312" width="7.88671875" style="70" customWidth="1"/>
    <col min="313" max="510" width="9.109375" style="70"/>
    <col min="511" max="511" width="5.88671875" style="70" customWidth="1"/>
    <col min="512" max="512" width="9.109375" style="70"/>
    <col min="513" max="513" width="27.6640625" style="70" customWidth="1"/>
    <col min="514" max="514" width="9.109375" style="70"/>
    <col min="515" max="531" width="3.88671875" style="70" customWidth="1"/>
    <col min="532" max="532" width="5.109375" style="70" customWidth="1"/>
    <col min="533" max="533" width="5" style="70" customWidth="1"/>
    <col min="534" max="534" width="4.5546875" style="70" customWidth="1"/>
    <col min="535" max="542" width="3.88671875" style="70" customWidth="1"/>
    <col min="543" max="543" width="3.5546875" style="70" customWidth="1"/>
    <col min="544" max="557" width="3.88671875" style="70" customWidth="1"/>
    <col min="558" max="558" width="5.44140625" style="70" customWidth="1"/>
    <col min="559" max="559" width="3.88671875" style="70" customWidth="1"/>
    <col min="560" max="560" width="4.6640625" style="70" customWidth="1"/>
    <col min="561" max="566" width="3.88671875" style="70" customWidth="1"/>
    <col min="567" max="567" width="8.88671875" style="70" customWidth="1"/>
    <col min="568" max="568" width="7.88671875" style="70" customWidth="1"/>
    <col min="569" max="766" width="9.109375" style="70"/>
    <col min="767" max="767" width="5.88671875" style="70" customWidth="1"/>
    <col min="768" max="768" width="9.109375" style="70"/>
    <col min="769" max="769" width="27.6640625" style="70" customWidth="1"/>
    <col min="770" max="770" width="9.109375" style="70"/>
    <col min="771" max="787" width="3.88671875" style="70" customWidth="1"/>
    <col min="788" max="788" width="5.109375" style="70" customWidth="1"/>
    <col min="789" max="789" width="5" style="70" customWidth="1"/>
    <col min="790" max="790" width="4.5546875" style="70" customWidth="1"/>
    <col min="791" max="798" width="3.88671875" style="70" customWidth="1"/>
    <col min="799" max="799" width="3.5546875" style="70" customWidth="1"/>
    <col min="800" max="813" width="3.88671875" style="70" customWidth="1"/>
    <col min="814" max="814" width="5.44140625" style="70" customWidth="1"/>
    <col min="815" max="815" width="3.88671875" style="70" customWidth="1"/>
    <col min="816" max="816" width="4.6640625" style="70" customWidth="1"/>
    <col min="817" max="822" width="3.88671875" style="70" customWidth="1"/>
    <col min="823" max="823" width="8.88671875" style="70" customWidth="1"/>
    <col min="824" max="824" width="7.88671875" style="70" customWidth="1"/>
    <col min="825" max="1022" width="9.109375" style="70"/>
    <col min="1023" max="1023" width="5.88671875" style="70" customWidth="1"/>
    <col min="1024" max="1024" width="9.109375" style="70"/>
    <col min="1025" max="1025" width="27.6640625" style="70" customWidth="1"/>
    <col min="1026" max="1026" width="9.109375" style="70"/>
    <col min="1027" max="1043" width="3.88671875" style="70" customWidth="1"/>
    <col min="1044" max="1044" width="5.109375" style="70" customWidth="1"/>
    <col min="1045" max="1045" width="5" style="70" customWidth="1"/>
    <col min="1046" max="1046" width="4.5546875" style="70" customWidth="1"/>
    <col min="1047" max="1054" width="3.88671875" style="70" customWidth="1"/>
    <col min="1055" max="1055" width="3.5546875" style="70" customWidth="1"/>
    <col min="1056" max="1069" width="3.88671875" style="70" customWidth="1"/>
    <col min="1070" max="1070" width="5.44140625" style="70" customWidth="1"/>
    <col min="1071" max="1071" width="3.88671875" style="70" customWidth="1"/>
    <col min="1072" max="1072" width="4.6640625" style="70" customWidth="1"/>
    <col min="1073" max="1078" width="3.88671875" style="70" customWidth="1"/>
    <col min="1079" max="1079" width="8.88671875" style="70" customWidth="1"/>
    <col min="1080" max="1080" width="7.88671875" style="70" customWidth="1"/>
    <col min="1081" max="1278" width="9.109375" style="70"/>
    <col min="1279" max="1279" width="5.88671875" style="70" customWidth="1"/>
    <col min="1280" max="1280" width="9.109375" style="70"/>
    <col min="1281" max="1281" width="27.6640625" style="70" customWidth="1"/>
    <col min="1282" max="1282" width="9.109375" style="70"/>
    <col min="1283" max="1299" width="3.88671875" style="70" customWidth="1"/>
    <col min="1300" max="1300" width="5.109375" style="70" customWidth="1"/>
    <col min="1301" max="1301" width="5" style="70" customWidth="1"/>
    <col min="1302" max="1302" width="4.5546875" style="70" customWidth="1"/>
    <col min="1303" max="1310" width="3.88671875" style="70" customWidth="1"/>
    <col min="1311" max="1311" width="3.5546875" style="70" customWidth="1"/>
    <col min="1312" max="1325" width="3.88671875" style="70" customWidth="1"/>
    <col min="1326" max="1326" width="5.44140625" style="70" customWidth="1"/>
    <col min="1327" max="1327" width="3.88671875" style="70" customWidth="1"/>
    <col min="1328" max="1328" width="4.6640625" style="70" customWidth="1"/>
    <col min="1329" max="1334" width="3.88671875" style="70" customWidth="1"/>
    <col min="1335" max="1335" width="8.88671875" style="70" customWidth="1"/>
    <col min="1336" max="1336" width="7.88671875" style="70" customWidth="1"/>
    <col min="1337" max="1534" width="9.109375" style="70"/>
    <col min="1535" max="1535" width="5.88671875" style="70" customWidth="1"/>
    <col min="1536" max="1536" width="9.109375" style="70"/>
    <col min="1537" max="1537" width="27.6640625" style="70" customWidth="1"/>
    <col min="1538" max="1538" width="9.109375" style="70"/>
    <col min="1539" max="1555" width="3.88671875" style="70" customWidth="1"/>
    <col min="1556" max="1556" width="5.109375" style="70" customWidth="1"/>
    <col min="1557" max="1557" width="5" style="70" customWidth="1"/>
    <col min="1558" max="1558" width="4.5546875" style="70" customWidth="1"/>
    <col min="1559" max="1566" width="3.88671875" style="70" customWidth="1"/>
    <col min="1567" max="1567" width="3.5546875" style="70" customWidth="1"/>
    <col min="1568" max="1581" width="3.88671875" style="70" customWidth="1"/>
    <col min="1582" max="1582" width="5.44140625" style="70" customWidth="1"/>
    <col min="1583" max="1583" width="3.88671875" style="70" customWidth="1"/>
    <col min="1584" max="1584" width="4.6640625" style="70" customWidth="1"/>
    <col min="1585" max="1590" width="3.88671875" style="70" customWidth="1"/>
    <col min="1591" max="1591" width="8.88671875" style="70" customWidth="1"/>
    <col min="1592" max="1592" width="7.88671875" style="70" customWidth="1"/>
    <col min="1593" max="1790" width="9.109375" style="70"/>
    <col min="1791" max="1791" width="5.88671875" style="70" customWidth="1"/>
    <col min="1792" max="1792" width="9.109375" style="70"/>
    <col min="1793" max="1793" width="27.6640625" style="70" customWidth="1"/>
    <col min="1794" max="1794" width="9.109375" style="70"/>
    <col min="1795" max="1811" width="3.88671875" style="70" customWidth="1"/>
    <col min="1812" max="1812" width="5.109375" style="70" customWidth="1"/>
    <col min="1813" max="1813" width="5" style="70" customWidth="1"/>
    <col min="1814" max="1814" width="4.5546875" style="70" customWidth="1"/>
    <col min="1815" max="1822" width="3.88671875" style="70" customWidth="1"/>
    <col min="1823" max="1823" width="3.5546875" style="70" customWidth="1"/>
    <col min="1824" max="1837" width="3.88671875" style="70" customWidth="1"/>
    <col min="1838" max="1838" width="5.44140625" style="70" customWidth="1"/>
    <col min="1839" max="1839" width="3.88671875" style="70" customWidth="1"/>
    <col min="1840" max="1840" width="4.6640625" style="70" customWidth="1"/>
    <col min="1841" max="1846" width="3.88671875" style="70" customWidth="1"/>
    <col min="1847" max="1847" width="8.88671875" style="70" customWidth="1"/>
    <col min="1848" max="1848" width="7.88671875" style="70" customWidth="1"/>
    <col min="1849" max="2046" width="9.109375" style="70"/>
    <col min="2047" max="2047" width="5.88671875" style="70" customWidth="1"/>
    <col min="2048" max="2048" width="9.109375" style="70"/>
    <col min="2049" max="2049" width="27.6640625" style="70" customWidth="1"/>
    <col min="2050" max="2050" width="9.109375" style="70"/>
    <col min="2051" max="2067" width="3.88671875" style="70" customWidth="1"/>
    <col min="2068" max="2068" width="5.109375" style="70" customWidth="1"/>
    <col min="2069" max="2069" width="5" style="70" customWidth="1"/>
    <col min="2070" max="2070" width="4.5546875" style="70" customWidth="1"/>
    <col min="2071" max="2078" width="3.88671875" style="70" customWidth="1"/>
    <col min="2079" max="2079" width="3.5546875" style="70" customWidth="1"/>
    <col min="2080" max="2093" width="3.88671875" style="70" customWidth="1"/>
    <col min="2094" max="2094" width="5.44140625" style="70" customWidth="1"/>
    <col min="2095" max="2095" width="3.88671875" style="70" customWidth="1"/>
    <col min="2096" max="2096" width="4.6640625" style="70" customWidth="1"/>
    <col min="2097" max="2102" width="3.88671875" style="70" customWidth="1"/>
    <col min="2103" max="2103" width="8.88671875" style="70" customWidth="1"/>
    <col min="2104" max="2104" width="7.88671875" style="70" customWidth="1"/>
    <col min="2105" max="2302" width="9.109375" style="70"/>
    <col min="2303" max="2303" width="5.88671875" style="70" customWidth="1"/>
    <col min="2304" max="2304" width="9.109375" style="70"/>
    <col min="2305" max="2305" width="27.6640625" style="70" customWidth="1"/>
    <col min="2306" max="2306" width="9.109375" style="70"/>
    <col min="2307" max="2323" width="3.88671875" style="70" customWidth="1"/>
    <col min="2324" max="2324" width="5.109375" style="70" customWidth="1"/>
    <col min="2325" max="2325" width="5" style="70" customWidth="1"/>
    <col min="2326" max="2326" width="4.5546875" style="70" customWidth="1"/>
    <col min="2327" max="2334" width="3.88671875" style="70" customWidth="1"/>
    <col min="2335" max="2335" width="3.5546875" style="70" customWidth="1"/>
    <col min="2336" max="2349" width="3.88671875" style="70" customWidth="1"/>
    <col min="2350" max="2350" width="5.44140625" style="70" customWidth="1"/>
    <col min="2351" max="2351" width="3.88671875" style="70" customWidth="1"/>
    <col min="2352" max="2352" width="4.6640625" style="70" customWidth="1"/>
    <col min="2353" max="2358" width="3.88671875" style="70" customWidth="1"/>
    <col min="2359" max="2359" width="8.88671875" style="70" customWidth="1"/>
    <col min="2360" max="2360" width="7.88671875" style="70" customWidth="1"/>
    <col min="2361" max="2558" width="9.109375" style="70"/>
    <col min="2559" max="2559" width="5.88671875" style="70" customWidth="1"/>
    <col min="2560" max="2560" width="9.109375" style="70"/>
    <col min="2561" max="2561" width="27.6640625" style="70" customWidth="1"/>
    <col min="2562" max="2562" width="9.109375" style="70"/>
    <col min="2563" max="2579" width="3.88671875" style="70" customWidth="1"/>
    <col min="2580" max="2580" width="5.109375" style="70" customWidth="1"/>
    <col min="2581" max="2581" width="5" style="70" customWidth="1"/>
    <col min="2582" max="2582" width="4.5546875" style="70" customWidth="1"/>
    <col min="2583" max="2590" width="3.88671875" style="70" customWidth="1"/>
    <col min="2591" max="2591" width="3.5546875" style="70" customWidth="1"/>
    <col min="2592" max="2605" width="3.88671875" style="70" customWidth="1"/>
    <col min="2606" max="2606" width="5.44140625" style="70" customWidth="1"/>
    <col min="2607" max="2607" width="3.88671875" style="70" customWidth="1"/>
    <col min="2608" max="2608" width="4.6640625" style="70" customWidth="1"/>
    <col min="2609" max="2614" width="3.88671875" style="70" customWidth="1"/>
    <col min="2615" max="2615" width="8.88671875" style="70" customWidth="1"/>
    <col min="2616" max="2616" width="7.88671875" style="70" customWidth="1"/>
    <col min="2617" max="2814" width="9.109375" style="70"/>
    <col min="2815" max="2815" width="5.88671875" style="70" customWidth="1"/>
    <col min="2816" max="2816" width="9.109375" style="70"/>
    <col min="2817" max="2817" width="27.6640625" style="70" customWidth="1"/>
    <col min="2818" max="2818" width="9.109375" style="70"/>
    <col min="2819" max="2835" width="3.88671875" style="70" customWidth="1"/>
    <col min="2836" max="2836" width="5.109375" style="70" customWidth="1"/>
    <col min="2837" max="2837" width="5" style="70" customWidth="1"/>
    <col min="2838" max="2838" width="4.5546875" style="70" customWidth="1"/>
    <col min="2839" max="2846" width="3.88671875" style="70" customWidth="1"/>
    <col min="2847" max="2847" width="3.5546875" style="70" customWidth="1"/>
    <col min="2848" max="2861" width="3.88671875" style="70" customWidth="1"/>
    <col min="2862" max="2862" width="5.44140625" style="70" customWidth="1"/>
    <col min="2863" max="2863" width="3.88671875" style="70" customWidth="1"/>
    <col min="2864" max="2864" width="4.6640625" style="70" customWidth="1"/>
    <col min="2865" max="2870" width="3.88671875" style="70" customWidth="1"/>
    <col min="2871" max="2871" width="8.88671875" style="70" customWidth="1"/>
    <col min="2872" max="2872" width="7.88671875" style="70" customWidth="1"/>
    <col min="2873" max="3070" width="9.109375" style="70"/>
    <col min="3071" max="3071" width="5.88671875" style="70" customWidth="1"/>
    <col min="3072" max="3072" width="9.109375" style="70"/>
    <col min="3073" max="3073" width="27.6640625" style="70" customWidth="1"/>
    <col min="3074" max="3074" width="9.109375" style="70"/>
    <col min="3075" max="3091" width="3.88671875" style="70" customWidth="1"/>
    <col min="3092" max="3092" width="5.109375" style="70" customWidth="1"/>
    <col min="3093" max="3093" width="5" style="70" customWidth="1"/>
    <col min="3094" max="3094" width="4.5546875" style="70" customWidth="1"/>
    <col min="3095" max="3102" width="3.88671875" style="70" customWidth="1"/>
    <col min="3103" max="3103" width="3.5546875" style="70" customWidth="1"/>
    <col min="3104" max="3117" width="3.88671875" style="70" customWidth="1"/>
    <col min="3118" max="3118" width="5.44140625" style="70" customWidth="1"/>
    <col min="3119" max="3119" width="3.88671875" style="70" customWidth="1"/>
    <col min="3120" max="3120" width="4.6640625" style="70" customWidth="1"/>
    <col min="3121" max="3126" width="3.88671875" style="70" customWidth="1"/>
    <col min="3127" max="3127" width="8.88671875" style="70" customWidth="1"/>
    <col min="3128" max="3128" width="7.88671875" style="70" customWidth="1"/>
    <col min="3129" max="3326" width="9.109375" style="70"/>
    <col min="3327" max="3327" width="5.88671875" style="70" customWidth="1"/>
    <col min="3328" max="3328" width="9.109375" style="70"/>
    <col min="3329" max="3329" width="27.6640625" style="70" customWidth="1"/>
    <col min="3330" max="3330" width="9.109375" style="70"/>
    <col min="3331" max="3347" width="3.88671875" style="70" customWidth="1"/>
    <col min="3348" max="3348" width="5.109375" style="70" customWidth="1"/>
    <col min="3349" max="3349" width="5" style="70" customWidth="1"/>
    <col min="3350" max="3350" width="4.5546875" style="70" customWidth="1"/>
    <col min="3351" max="3358" width="3.88671875" style="70" customWidth="1"/>
    <col min="3359" max="3359" width="3.5546875" style="70" customWidth="1"/>
    <col min="3360" max="3373" width="3.88671875" style="70" customWidth="1"/>
    <col min="3374" max="3374" width="5.44140625" style="70" customWidth="1"/>
    <col min="3375" max="3375" width="3.88671875" style="70" customWidth="1"/>
    <col min="3376" max="3376" width="4.6640625" style="70" customWidth="1"/>
    <col min="3377" max="3382" width="3.88671875" style="70" customWidth="1"/>
    <col min="3383" max="3383" width="8.88671875" style="70" customWidth="1"/>
    <col min="3384" max="3384" width="7.88671875" style="70" customWidth="1"/>
    <col min="3385" max="3582" width="9.109375" style="70"/>
    <col min="3583" max="3583" width="5.88671875" style="70" customWidth="1"/>
    <col min="3584" max="3584" width="9.109375" style="70"/>
    <col min="3585" max="3585" width="27.6640625" style="70" customWidth="1"/>
    <col min="3586" max="3586" width="9.109375" style="70"/>
    <col min="3587" max="3603" width="3.88671875" style="70" customWidth="1"/>
    <col min="3604" max="3604" width="5.109375" style="70" customWidth="1"/>
    <col min="3605" max="3605" width="5" style="70" customWidth="1"/>
    <col min="3606" max="3606" width="4.5546875" style="70" customWidth="1"/>
    <col min="3607" max="3614" width="3.88671875" style="70" customWidth="1"/>
    <col min="3615" max="3615" width="3.5546875" style="70" customWidth="1"/>
    <col min="3616" max="3629" width="3.88671875" style="70" customWidth="1"/>
    <col min="3630" max="3630" width="5.44140625" style="70" customWidth="1"/>
    <col min="3631" max="3631" width="3.88671875" style="70" customWidth="1"/>
    <col min="3632" max="3632" width="4.6640625" style="70" customWidth="1"/>
    <col min="3633" max="3638" width="3.88671875" style="70" customWidth="1"/>
    <col min="3639" max="3639" width="8.88671875" style="70" customWidth="1"/>
    <col min="3640" max="3640" width="7.88671875" style="70" customWidth="1"/>
    <col min="3641" max="3838" width="9.109375" style="70"/>
    <col min="3839" max="3839" width="5.88671875" style="70" customWidth="1"/>
    <col min="3840" max="3840" width="9.109375" style="70"/>
    <col min="3841" max="3841" width="27.6640625" style="70" customWidth="1"/>
    <col min="3842" max="3842" width="9.109375" style="70"/>
    <col min="3843" max="3859" width="3.88671875" style="70" customWidth="1"/>
    <col min="3860" max="3860" width="5.109375" style="70" customWidth="1"/>
    <col min="3861" max="3861" width="5" style="70" customWidth="1"/>
    <col min="3862" max="3862" width="4.5546875" style="70" customWidth="1"/>
    <col min="3863" max="3870" width="3.88671875" style="70" customWidth="1"/>
    <col min="3871" max="3871" width="3.5546875" style="70" customWidth="1"/>
    <col min="3872" max="3885" width="3.88671875" style="70" customWidth="1"/>
    <col min="3886" max="3886" width="5.44140625" style="70" customWidth="1"/>
    <col min="3887" max="3887" width="3.88671875" style="70" customWidth="1"/>
    <col min="3888" max="3888" width="4.6640625" style="70" customWidth="1"/>
    <col min="3889" max="3894" width="3.88671875" style="70" customWidth="1"/>
    <col min="3895" max="3895" width="8.88671875" style="70" customWidth="1"/>
    <col min="3896" max="3896" width="7.88671875" style="70" customWidth="1"/>
    <col min="3897" max="4094" width="9.109375" style="70"/>
    <col min="4095" max="4095" width="5.88671875" style="70" customWidth="1"/>
    <col min="4096" max="4096" width="9.109375" style="70"/>
    <col min="4097" max="4097" width="27.6640625" style="70" customWidth="1"/>
    <col min="4098" max="4098" width="9.109375" style="70"/>
    <col min="4099" max="4115" width="3.88671875" style="70" customWidth="1"/>
    <col min="4116" max="4116" width="5.109375" style="70" customWidth="1"/>
    <col min="4117" max="4117" width="5" style="70" customWidth="1"/>
    <col min="4118" max="4118" width="4.5546875" style="70" customWidth="1"/>
    <col min="4119" max="4126" width="3.88671875" style="70" customWidth="1"/>
    <col min="4127" max="4127" width="3.5546875" style="70" customWidth="1"/>
    <col min="4128" max="4141" width="3.88671875" style="70" customWidth="1"/>
    <col min="4142" max="4142" width="5.44140625" style="70" customWidth="1"/>
    <col min="4143" max="4143" width="3.88671875" style="70" customWidth="1"/>
    <col min="4144" max="4144" width="4.6640625" style="70" customWidth="1"/>
    <col min="4145" max="4150" width="3.88671875" style="70" customWidth="1"/>
    <col min="4151" max="4151" width="8.88671875" style="70" customWidth="1"/>
    <col min="4152" max="4152" width="7.88671875" style="70" customWidth="1"/>
    <col min="4153" max="4350" width="9.109375" style="70"/>
    <col min="4351" max="4351" width="5.88671875" style="70" customWidth="1"/>
    <col min="4352" max="4352" width="9.109375" style="70"/>
    <col min="4353" max="4353" width="27.6640625" style="70" customWidth="1"/>
    <col min="4354" max="4354" width="9.109375" style="70"/>
    <col min="4355" max="4371" width="3.88671875" style="70" customWidth="1"/>
    <col min="4372" max="4372" width="5.109375" style="70" customWidth="1"/>
    <col min="4373" max="4373" width="5" style="70" customWidth="1"/>
    <col min="4374" max="4374" width="4.5546875" style="70" customWidth="1"/>
    <col min="4375" max="4382" width="3.88671875" style="70" customWidth="1"/>
    <col min="4383" max="4383" width="3.5546875" style="70" customWidth="1"/>
    <col min="4384" max="4397" width="3.88671875" style="70" customWidth="1"/>
    <col min="4398" max="4398" width="5.44140625" style="70" customWidth="1"/>
    <col min="4399" max="4399" width="3.88671875" style="70" customWidth="1"/>
    <col min="4400" max="4400" width="4.6640625" style="70" customWidth="1"/>
    <col min="4401" max="4406" width="3.88671875" style="70" customWidth="1"/>
    <col min="4407" max="4407" width="8.88671875" style="70" customWidth="1"/>
    <col min="4408" max="4408" width="7.88671875" style="70" customWidth="1"/>
    <col min="4409" max="4606" width="9.109375" style="70"/>
    <col min="4607" max="4607" width="5.88671875" style="70" customWidth="1"/>
    <col min="4608" max="4608" width="9.109375" style="70"/>
    <col min="4609" max="4609" width="27.6640625" style="70" customWidth="1"/>
    <col min="4610" max="4610" width="9.109375" style="70"/>
    <col min="4611" max="4627" width="3.88671875" style="70" customWidth="1"/>
    <col min="4628" max="4628" width="5.109375" style="70" customWidth="1"/>
    <col min="4629" max="4629" width="5" style="70" customWidth="1"/>
    <col min="4630" max="4630" width="4.5546875" style="70" customWidth="1"/>
    <col min="4631" max="4638" width="3.88671875" style="70" customWidth="1"/>
    <col min="4639" max="4639" width="3.5546875" style="70" customWidth="1"/>
    <col min="4640" max="4653" width="3.88671875" style="70" customWidth="1"/>
    <col min="4654" max="4654" width="5.44140625" style="70" customWidth="1"/>
    <col min="4655" max="4655" width="3.88671875" style="70" customWidth="1"/>
    <col min="4656" max="4656" width="4.6640625" style="70" customWidth="1"/>
    <col min="4657" max="4662" width="3.88671875" style="70" customWidth="1"/>
    <col min="4663" max="4663" width="8.88671875" style="70" customWidth="1"/>
    <col min="4664" max="4664" width="7.88671875" style="70" customWidth="1"/>
    <col min="4665" max="4862" width="9.109375" style="70"/>
    <col min="4863" max="4863" width="5.88671875" style="70" customWidth="1"/>
    <col min="4864" max="4864" width="9.109375" style="70"/>
    <col min="4865" max="4865" width="27.6640625" style="70" customWidth="1"/>
    <col min="4866" max="4866" width="9.109375" style="70"/>
    <col min="4867" max="4883" width="3.88671875" style="70" customWidth="1"/>
    <col min="4884" max="4884" width="5.109375" style="70" customWidth="1"/>
    <col min="4885" max="4885" width="5" style="70" customWidth="1"/>
    <col min="4886" max="4886" width="4.5546875" style="70" customWidth="1"/>
    <col min="4887" max="4894" width="3.88671875" style="70" customWidth="1"/>
    <col min="4895" max="4895" width="3.5546875" style="70" customWidth="1"/>
    <col min="4896" max="4909" width="3.88671875" style="70" customWidth="1"/>
    <col min="4910" max="4910" width="5.44140625" style="70" customWidth="1"/>
    <col min="4911" max="4911" width="3.88671875" style="70" customWidth="1"/>
    <col min="4912" max="4912" width="4.6640625" style="70" customWidth="1"/>
    <col min="4913" max="4918" width="3.88671875" style="70" customWidth="1"/>
    <col min="4919" max="4919" width="8.88671875" style="70" customWidth="1"/>
    <col min="4920" max="4920" width="7.88671875" style="70" customWidth="1"/>
    <col min="4921" max="5118" width="9.109375" style="70"/>
    <col min="5119" max="5119" width="5.88671875" style="70" customWidth="1"/>
    <col min="5120" max="5120" width="9.109375" style="70"/>
    <col min="5121" max="5121" width="27.6640625" style="70" customWidth="1"/>
    <col min="5122" max="5122" width="9.109375" style="70"/>
    <col min="5123" max="5139" width="3.88671875" style="70" customWidth="1"/>
    <col min="5140" max="5140" width="5.109375" style="70" customWidth="1"/>
    <col min="5141" max="5141" width="5" style="70" customWidth="1"/>
    <col min="5142" max="5142" width="4.5546875" style="70" customWidth="1"/>
    <col min="5143" max="5150" width="3.88671875" style="70" customWidth="1"/>
    <col min="5151" max="5151" width="3.5546875" style="70" customWidth="1"/>
    <col min="5152" max="5165" width="3.88671875" style="70" customWidth="1"/>
    <col min="5166" max="5166" width="5.44140625" style="70" customWidth="1"/>
    <col min="5167" max="5167" width="3.88671875" style="70" customWidth="1"/>
    <col min="5168" max="5168" width="4.6640625" style="70" customWidth="1"/>
    <col min="5169" max="5174" width="3.88671875" style="70" customWidth="1"/>
    <col min="5175" max="5175" width="8.88671875" style="70" customWidth="1"/>
    <col min="5176" max="5176" width="7.88671875" style="70" customWidth="1"/>
    <col min="5177" max="5374" width="9.109375" style="70"/>
    <col min="5375" max="5375" width="5.88671875" style="70" customWidth="1"/>
    <col min="5376" max="5376" width="9.109375" style="70"/>
    <col min="5377" max="5377" width="27.6640625" style="70" customWidth="1"/>
    <col min="5378" max="5378" width="9.109375" style="70"/>
    <col min="5379" max="5395" width="3.88671875" style="70" customWidth="1"/>
    <col min="5396" max="5396" width="5.109375" style="70" customWidth="1"/>
    <col min="5397" max="5397" width="5" style="70" customWidth="1"/>
    <col min="5398" max="5398" width="4.5546875" style="70" customWidth="1"/>
    <col min="5399" max="5406" width="3.88671875" style="70" customWidth="1"/>
    <col min="5407" max="5407" width="3.5546875" style="70" customWidth="1"/>
    <col min="5408" max="5421" width="3.88671875" style="70" customWidth="1"/>
    <col min="5422" max="5422" width="5.44140625" style="70" customWidth="1"/>
    <col min="5423" max="5423" width="3.88671875" style="70" customWidth="1"/>
    <col min="5424" max="5424" width="4.6640625" style="70" customWidth="1"/>
    <col min="5425" max="5430" width="3.88671875" style="70" customWidth="1"/>
    <col min="5431" max="5431" width="8.88671875" style="70" customWidth="1"/>
    <col min="5432" max="5432" width="7.88671875" style="70" customWidth="1"/>
    <col min="5433" max="5630" width="9.109375" style="70"/>
    <col min="5631" max="5631" width="5.88671875" style="70" customWidth="1"/>
    <col min="5632" max="5632" width="9.109375" style="70"/>
    <col min="5633" max="5633" width="27.6640625" style="70" customWidth="1"/>
    <col min="5634" max="5634" width="9.109375" style="70"/>
    <col min="5635" max="5651" width="3.88671875" style="70" customWidth="1"/>
    <col min="5652" max="5652" width="5.109375" style="70" customWidth="1"/>
    <col min="5653" max="5653" width="5" style="70" customWidth="1"/>
    <col min="5654" max="5654" width="4.5546875" style="70" customWidth="1"/>
    <col min="5655" max="5662" width="3.88671875" style="70" customWidth="1"/>
    <col min="5663" max="5663" width="3.5546875" style="70" customWidth="1"/>
    <col min="5664" max="5677" width="3.88671875" style="70" customWidth="1"/>
    <col min="5678" max="5678" width="5.44140625" style="70" customWidth="1"/>
    <col min="5679" max="5679" width="3.88671875" style="70" customWidth="1"/>
    <col min="5680" max="5680" width="4.6640625" style="70" customWidth="1"/>
    <col min="5681" max="5686" width="3.88671875" style="70" customWidth="1"/>
    <col min="5687" max="5687" width="8.88671875" style="70" customWidth="1"/>
    <col min="5688" max="5688" width="7.88671875" style="70" customWidth="1"/>
    <col min="5689" max="5886" width="9.109375" style="70"/>
    <col min="5887" max="5887" width="5.88671875" style="70" customWidth="1"/>
    <col min="5888" max="5888" width="9.109375" style="70"/>
    <col min="5889" max="5889" width="27.6640625" style="70" customWidth="1"/>
    <col min="5890" max="5890" width="9.109375" style="70"/>
    <col min="5891" max="5907" width="3.88671875" style="70" customWidth="1"/>
    <col min="5908" max="5908" width="5.109375" style="70" customWidth="1"/>
    <col min="5909" max="5909" width="5" style="70" customWidth="1"/>
    <col min="5910" max="5910" width="4.5546875" style="70" customWidth="1"/>
    <col min="5911" max="5918" width="3.88671875" style="70" customWidth="1"/>
    <col min="5919" max="5919" width="3.5546875" style="70" customWidth="1"/>
    <col min="5920" max="5933" width="3.88671875" style="70" customWidth="1"/>
    <col min="5934" max="5934" width="5.44140625" style="70" customWidth="1"/>
    <col min="5935" max="5935" width="3.88671875" style="70" customWidth="1"/>
    <col min="5936" max="5936" width="4.6640625" style="70" customWidth="1"/>
    <col min="5937" max="5942" width="3.88671875" style="70" customWidth="1"/>
    <col min="5943" max="5943" width="8.88671875" style="70" customWidth="1"/>
    <col min="5944" max="5944" width="7.88671875" style="70" customWidth="1"/>
    <col min="5945" max="6142" width="9.109375" style="70"/>
    <col min="6143" max="6143" width="5.88671875" style="70" customWidth="1"/>
    <col min="6144" max="6144" width="9.109375" style="70"/>
    <col min="6145" max="6145" width="27.6640625" style="70" customWidth="1"/>
    <col min="6146" max="6146" width="9.109375" style="70"/>
    <col min="6147" max="6163" width="3.88671875" style="70" customWidth="1"/>
    <col min="6164" max="6164" width="5.109375" style="70" customWidth="1"/>
    <col min="6165" max="6165" width="5" style="70" customWidth="1"/>
    <col min="6166" max="6166" width="4.5546875" style="70" customWidth="1"/>
    <col min="6167" max="6174" width="3.88671875" style="70" customWidth="1"/>
    <col min="6175" max="6175" width="3.5546875" style="70" customWidth="1"/>
    <col min="6176" max="6189" width="3.88671875" style="70" customWidth="1"/>
    <col min="6190" max="6190" width="5.44140625" style="70" customWidth="1"/>
    <col min="6191" max="6191" width="3.88671875" style="70" customWidth="1"/>
    <col min="6192" max="6192" width="4.6640625" style="70" customWidth="1"/>
    <col min="6193" max="6198" width="3.88671875" style="70" customWidth="1"/>
    <col min="6199" max="6199" width="8.88671875" style="70" customWidth="1"/>
    <col min="6200" max="6200" width="7.88671875" style="70" customWidth="1"/>
    <col min="6201" max="6398" width="9.109375" style="70"/>
    <col min="6399" max="6399" width="5.88671875" style="70" customWidth="1"/>
    <col min="6400" max="6400" width="9.109375" style="70"/>
    <col min="6401" max="6401" width="27.6640625" style="70" customWidth="1"/>
    <col min="6402" max="6402" width="9.109375" style="70"/>
    <col min="6403" max="6419" width="3.88671875" style="70" customWidth="1"/>
    <col min="6420" max="6420" width="5.109375" style="70" customWidth="1"/>
    <col min="6421" max="6421" width="5" style="70" customWidth="1"/>
    <col min="6422" max="6422" width="4.5546875" style="70" customWidth="1"/>
    <col min="6423" max="6430" width="3.88671875" style="70" customWidth="1"/>
    <col min="6431" max="6431" width="3.5546875" style="70" customWidth="1"/>
    <col min="6432" max="6445" width="3.88671875" style="70" customWidth="1"/>
    <col min="6446" max="6446" width="5.44140625" style="70" customWidth="1"/>
    <col min="6447" max="6447" width="3.88671875" style="70" customWidth="1"/>
    <col min="6448" max="6448" width="4.6640625" style="70" customWidth="1"/>
    <col min="6449" max="6454" width="3.88671875" style="70" customWidth="1"/>
    <col min="6455" max="6455" width="8.88671875" style="70" customWidth="1"/>
    <col min="6456" max="6456" width="7.88671875" style="70" customWidth="1"/>
    <col min="6457" max="6654" width="9.109375" style="70"/>
    <col min="6655" max="6655" width="5.88671875" style="70" customWidth="1"/>
    <col min="6656" max="6656" width="9.109375" style="70"/>
    <col min="6657" max="6657" width="27.6640625" style="70" customWidth="1"/>
    <col min="6658" max="6658" width="9.109375" style="70"/>
    <col min="6659" max="6675" width="3.88671875" style="70" customWidth="1"/>
    <col min="6676" max="6676" width="5.109375" style="70" customWidth="1"/>
    <col min="6677" max="6677" width="5" style="70" customWidth="1"/>
    <col min="6678" max="6678" width="4.5546875" style="70" customWidth="1"/>
    <col min="6679" max="6686" width="3.88671875" style="70" customWidth="1"/>
    <col min="6687" max="6687" width="3.5546875" style="70" customWidth="1"/>
    <col min="6688" max="6701" width="3.88671875" style="70" customWidth="1"/>
    <col min="6702" max="6702" width="5.44140625" style="70" customWidth="1"/>
    <col min="6703" max="6703" width="3.88671875" style="70" customWidth="1"/>
    <col min="6704" max="6704" width="4.6640625" style="70" customWidth="1"/>
    <col min="6705" max="6710" width="3.88671875" style="70" customWidth="1"/>
    <col min="6711" max="6711" width="8.88671875" style="70" customWidth="1"/>
    <col min="6712" max="6712" width="7.88671875" style="70" customWidth="1"/>
    <col min="6713" max="6910" width="9.109375" style="70"/>
    <col min="6911" max="6911" width="5.88671875" style="70" customWidth="1"/>
    <col min="6912" max="6912" width="9.109375" style="70"/>
    <col min="6913" max="6913" width="27.6640625" style="70" customWidth="1"/>
    <col min="6914" max="6914" width="9.109375" style="70"/>
    <col min="6915" max="6931" width="3.88671875" style="70" customWidth="1"/>
    <col min="6932" max="6932" width="5.109375" style="70" customWidth="1"/>
    <col min="6933" max="6933" width="5" style="70" customWidth="1"/>
    <col min="6934" max="6934" width="4.5546875" style="70" customWidth="1"/>
    <col min="6935" max="6942" width="3.88671875" style="70" customWidth="1"/>
    <col min="6943" max="6943" width="3.5546875" style="70" customWidth="1"/>
    <col min="6944" max="6957" width="3.88671875" style="70" customWidth="1"/>
    <col min="6958" max="6958" width="5.44140625" style="70" customWidth="1"/>
    <col min="6959" max="6959" width="3.88671875" style="70" customWidth="1"/>
    <col min="6960" max="6960" width="4.6640625" style="70" customWidth="1"/>
    <col min="6961" max="6966" width="3.88671875" style="70" customWidth="1"/>
    <col min="6967" max="6967" width="8.88671875" style="70" customWidth="1"/>
    <col min="6968" max="6968" width="7.88671875" style="70" customWidth="1"/>
    <col min="6969" max="7166" width="9.109375" style="70"/>
    <col min="7167" max="7167" width="5.88671875" style="70" customWidth="1"/>
    <col min="7168" max="7168" width="9.109375" style="70"/>
    <col min="7169" max="7169" width="27.6640625" style="70" customWidth="1"/>
    <col min="7170" max="7170" width="9.109375" style="70"/>
    <col min="7171" max="7187" width="3.88671875" style="70" customWidth="1"/>
    <col min="7188" max="7188" width="5.109375" style="70" customWidth="1"/>
    <col min="7189" max="7189" width="5" style="70" customWidth="1"/>
    <col min="7190" max="7190" width="4.5546875" style="70" customWidth="1"/>
    <col min="7191" max="7198" width="3.88671875" style="70" customWidth="1"/>
    <col min="7199" max="7199" width="3.5546875" style="70" customWidth="1"/>
    <col min="7200" max="7213" width="3.88671875" style="70" customWidth="1"/>
    <col min="7214" max="7214" width="5.44140625" style="70" customWidth="1"/>
    <col min="7215" max="7215" width="3.88671875" style="70" customWidth="1"/>
    <col min="7216" max="7216" width="4.6640625" style="70" customWidth="1"/>
    <col min="7217" max="7222" width="3.88671875" style="70" customWidth="1"/>
    <col min="7223" max="7223" width="8.88671875" style="70" customWidth="1"/>
    <col min="7224" max="7224" width="7.88671875" style="70" customWidth="1"/>
    <col min="7225" max="7422" width="9.109375" style="70"/>
    <col min="7423" max="7423" width="5.88671875" style="70" customWidth="1"/>
    <col min="7424" max="7424" width="9.109375" style="70"/>
    <col min="7425" max="7425" width="27.6640625" style="70" customWidth="1"/>
    <col min="7426" max="7426" width="9.109375" style="70"/>
    <col min="7427" max="7443" width="3.88671875" style="70" customWidth="1"/>
    <col min="7444" max="7444" width="5.109375" style="70" customWidth="1"/>
    <col min="7445" max="7445" width="5" style="70" customWidth="1"/>
    <col min="7446" max="7446" width="4.5546875" style="70" customWidth="1"/>
    <col min="7447" max="7454" width="3.88671875" style="70" customWidth="1"/>
    <col min="7455" max="7455" width="3.5546875" style="70" customWidth="1"/>
    <col min="7456" max="7469" width="3.88671875" style="70" customWidth="1"/>
    <col min="7470" max="7470" width="5.44140625" style="70" customWidth="1"/>
    <col min="7471" max="7471" width="3.88671875" style="70" customWidth="1"/>
    <col min="7472" max="7472" width="4.6640625" style="70" customWidth="1"/>
    <col min="7473" max="7478" width="3.88671875" style="70" customWidth="1"/>
    <col min="7479" max="7479" width="8.88671875" style="70" customWidth="1"/>
    <col min="7480" max="7480" width="7.88671875" style="70" customWidth="1"/>
    <col min="7481" max="7678" width="9.109375" style="70"/>
    <col min="7679" max="7679" width="5.88671875" style="70" customWidth="1"/>
    <col min="7680" max="7680" width="9.109375" style="70"/>
    <col min="7681" max="7681" width="27.6640625" style="70" customWidth="1"/>
    <col min="7682" max="7682" width="9.109375" style="70"/>
    <col min="7683" max="7699" width="3.88671875" style="70" customWidth="1"/>
    <col min="7700" max="7700" width="5.109375" style="70" customWidth="1"/>
    <col min="7701" max="7701" width="5" style="70" customWidth="1"/>
    <col min="7702" max="7702" width="4.5546875" style="70" customWidth="1"/>
    <col min="7703" max="7710" width="3.88671875" style="70" customWidth="1"/>
    <col min="7711" max="7711" width="3.5546875" style="70" customWidth="1"/>
    <col min="7712" max="7725" width="3.88671875" style="70" customWidth="1"/>
    <col min="7726" max="7726" width="5.44140625" style="70" customWidth="1"/>
    <col min="7727" max="7727" width="3.88671875" style="70" customWidth="1"/>
    <col min="7728" max="7728" width="4.6640625" style="70" customWidth="1"/>
    <col min="7729" max="7734" width="3.88671875" style="70" customWidth="1"/>
    <col min="7735" max="7735" width="8.88671875" style="70" customWidth="1"/>
    <col min="7736" max="7736" width="7.88671875" style="70" customWidth="1"/>
    <col min="7737" max="7934" width="9.109375" style="70"/>
    <col min="7935" max="7935" width="5.88671875" style="70" customWidth="1"/>
    <col min="7936" max="7936" width="9.109375" style="70"/>
    <col min="7937" max="7937" width="27.6640625" style="70" customWidth="1"/>
    <col min="7938" max="7938" width="9.109375" style="70"/>
    <col min="7939" max="7955" width="3.88671875" style="70" customWidth="1"/>
    <col min="7956" max="7956" width="5.109375" style="70" customWidth="1"/>
    <col min="7957" max="7957" width="5" style="70" customWidth="1"/>
    <col min="7958" max="7958" width="4.5546875" style="70" customWidth="1"/>
    <col min="7959" max="7966" width="3.88671875" style="70" customWidth="1"/>
    <col min="7967" max="7967" width="3.5546875" style="70" customWidth="1"/>
    <col min="7968" max="7981" width="3.88671875" style="70" customWidth="1"/>
    <col min="7982" max="7982" width="5.44140625" style="70" customWidth="1"/>
    <col min="7983" max="7983" width="3.88671875" style="70" customWidth="1"/>
    <col min="7984" max="7984" width="4.6640625" style="70" customWidth="1"/>
    <col min="7985" max="7990" width="3.88671875" style="70" customWidth="1"/>
    <col min="7991" max="7991" width="8.88671875" style="70" customWidth="1"/>
    <col min="7992" max="7992" width="7.88671875" style="70" customWidth="1"/>
    <col min="7993" max="8190" width="9.109375" style="70"/>
    <col min="8191" max="8191" width="5.88671875" style="70" customWidth="1"/>
    <col min="8192" max="8192" width="9.109375" style="70"/>
    <col min="8193" max="8193" width="27.6640625" style="70" customWidth="1"/>
    <col min="8194" max="8194" width="9.109375" style="70"/>
    <col min="8195" max="8211" width="3.88671875" style="70" customWidth="1"/>
    <col min="8212" max="8212" width="5.109375" style="70" customWidth="1"/>
    <col min="8213" max="8213" width="5" style="70" customWidth="1"/>
    <col min="8214" max="8214" width="4.5546875" style="70" customWidth="1"/>
    <col min="8215" max="8222" width="3.88671875" style="70" customWidth="1"/>
    <col min="8223" max="8223" width="3.5546875" style="70" customWidth="1"/>
    <col min="8224" max="8237" width="3.88671875" style="70" customWidth="1"/>
    <col min="8238" max="8238" width="5.44140625" style="70" customWidth="1"/>
    <col min="8239" max="8239" width="3.88671875" style="70" customWidth="1"/>
    <col min="8240" max="8240" width="4.6640625" style="70" customWidth="1"/>
    <col min="8241" max="8246" width="3.88671875" style="70" customWidth="1"/>
    <col min="8247" max="8247" width="8.88671875" style="70" customWidth="1"/>
    <col min="8248" max="8248" width="7.88671875" style="70" customWidth="1"/>
    <col min="8249" max="8446" width="9.109375" style="70"/>
    <col min="8447" max="8447" width="5.88671875" style="70" customWidth="1"/>
    <col min="8448" max="8448" width="9.109375" style="70"/>
    <col min="8449" max="8449" width="27.6640625" style="70" customWidth="1"/>
    <col min="8450" max="8450" width="9.109375" style="70"/>
    <col min="8451" max="8467" width="3.88671875" style="70" customWidth="1"/>
    <col min="8468" max="8468" width="5.109375" style="70" customWidth="1"/>
    <col min="8469" max="8469" width="5" style="70" customWidth="1"/>
    <col min="8470" max="8470" width="4.5546875" style="70" customWidth="1"/>
    <col min="8471" max="8478" width="3.88671875" style="70" customWidth="1"/>
    <col min="8479" max="8479" width="3.5546875" style="70" customWidth="1"/>
    <col min="8480" max="8493" width="3.88671875" style="70" customWidth="1"/>
    <col min="8494" max="8494" width="5.44140625" style="70" customWidth="1"/>
    <col min="8495" max="8495" width="3.88671875" style="70" customWidth="1"/>
    <col min="8496" max="8496" width="4.6640625" style="70" customWidth="1"/>
    <col min="8497" max="8502" width="3.88671875" style="70" customWidth="1"/>
    <col min="8503" max="8503" width="8.88671875" style="70" customWidth="1"/>
    <col min="8504" max="8504" width="7.88671875" style="70" customWidth="1"/>
    <col min="8505" max="8702" width="9.109375" style="70"/>
    <col min="8703" max="8703" width="5.88671875" style="70" customWidth="1"/>
    <col min="8704" max="8704" width="9.109375" style="70"/>
    <col min="8705" max="8705" width="27.6640625" style="70" customWidth="1"/>
    <col min="8706" max="8706" width="9.109375" style="70"/>
    <col min="8707" max="8723" width="3.88671875" style="70" customWidth="1"/>
    <col min="8724" max="8724" width="5.109375" style="70" customWidth="1"/>
    <col min="8725" max="8725" width="5" style="70" customWidth="1"/>
    <col min="8726" max="8726" width="4.5546875" style="70" customWidth="1"/>
    <col min="8727" max="8734" width="3.88671875" style="70" customWidth="1"/>
    <col min="8735" max="8735" width="3.5546875" style="70" customWidth="1"/>
    <col min="8736" max="8749" width="3.88671875" style="70" customWidth="1"/>
    <col min="8750" max="8750" width="5.44140625" style="70" customWidth="1"/>
    <col min="8751" max="8751" width="3.88671875" style="70" customWidth="1"/>
    <col min="8752" max="8752" width="4.6640625" style="70" customWidth="1"/>
    <col min="8753" max="8758" width="3.88671875" style="70" customWidth="1"/>
    <col min="8759" max="8759" width="8.88671875" style="70" customWidth="1"/>
    <col min="8760" max="8760" width="7.88671875" style="70" customWidth="1"/>
    <col min="8761" max="8958" width="9.109375" style="70"/>
    <col min="8959" max="8959" width="5.88671875" style="70" customWidth="1"/>
    <col min="8960" max="8960" width="9.109375" style="70"/>
    <col min="8961" max="8961" width="27.6640625" style="70" customWidth="1"/>
    <col min="8962" max="8962" width="9.109375" style="70"/>
    <col min="8963" max="8979" width="3.88671875" style="70" customWidth="1"/>
    <col min="8980" max="8980" width="5.109375" style="70" customWidth="1"/>
    <col min="8981" max="8981" width="5" style="70" customWidth="1"/>
    <col min="8982" max="8982" width="4.5546875" style="70" customWidth="1"/>
    <col min="8983" max="8990" width="3.88671875" style="70" customWidth="1"/>
    <col min="8991" max="8991" width="3.5546875" style="70" customWidth="1"/>
    <col min="8992" max="9005" width="3.88671875" style="70" customWidth="1"/>
    <col min="9006" max="9006" width="5.44140625" style="70" customWidth="1"/>
    <col min="9007" max="9007" width="3.88671875" style="70" customWidth="1"/>
    <col min="9008" max="9008" width="4.6640625" style="70" customWidth="1"/>
    <col min="9009" max="9014" width="3.88671875" style="70" customWidth="1"/>
    <col min="9015" max="9015" width="8.88671875" style="70" customWidth="1"/>
    <col min="9016" max="9016" width="7.88671875" style="70" customWidth="1"/>
    <col min="9017" max="9214" width="9.109375" style="70"/>
    <col min="9215" max="9215" width="5.88671875" style="70" customWidth="1"/>
    <col min="9216" max="9216" width="9.109375" style="70"/>
    <col min="9217" max="9217" width="27.6640625" style="70" customWidth="1"/>
    <col min="9218" max="9218" width="9.109375" style="70"/>
    <col min="9219" max="9235" width="3.88671875" style="70" customWidth="1"/>
    <col min="9236" max="9236" width="5.109375" style="70" customWidth="1"/>
    <col min="9237" max="9237" width="5" style="70" customWidth="1"/>
    <col min="9238" max="9238" width="4.5546875" style="70" customWidth="1"/>
    <col min="9239" max="9246" width="3.88671875" style="70" customWidth="1"/>
    <col min="9247" max="9247" width="3.5546875" style="70" customWidth="1"/>
    <col min="9248" max="9261" width="3.88671875" style="70" customWidth="1"/>
    <col min="9262" max="9262" width="5.44140625" style="70" customWidth="1"/>
    <col min="9263" max="9263" width="3.88671875" style="70" customWidth="1"/>
    <col min="9264" max="9264" width="4.6640625" style="70" customWidth="1"/>
    <col min="9265" max="9270" width="3.88671875" style="70" customWidth="1"/>
    <col min="9271" max="9271" width="8.88671875" style="70" customWidth="1"/>
    <col min="9272" max="9272" width="7.88671875" style="70" customWidth="1"/>
    <col min="9273" max="9470" width="9.109375" style="70"/>
    <col min="9471" max="9471" width="5.88671875" style="70" customWidth="1"/>
    <col min="9472" max="9472" width="9.109375" style="70"/>
    <col min="9473" max="9473" width="27.6640625" style="70" customWidth="1"/>
    <col min="9474" max="9474" width="9.109375" style="70"/>
    <col min="9475" max="9491" width="3.88671875" style="70" customWidth="1"/>
    <col min="9492" max="9492" width="5.109375" style="70" customWidth="1"/>
    <col min="9493" max="9493" width="5" style="70" customWidth="1"/>
    <col min="9494" max="9494" width="4.5546875" style="70" customWidth="1"/>
    <col min="9495" max="9502" width="3.88671875" style="70" customWidth="1"/>
    <col min="9503" max="9503" width="3.5546875" style="70" customWidth="1"/>
    <col min="9504" max="9517" width="3.88671875" style="70" customWidth="1"/>
    <col min="9518" max="9518" width="5.44140625" style="70" customWidth="1"/>
    <col min="9519" max="9519" width="3.88671875" style="70" customWidth="1"/>
    <col min="9520" max="9520" width="4.6640625" style="70" customWidth="1"/>
    <col min="9521" max="9526" width="3.88671875" style="70" customWidth="1"/>
    <col min="9527" max="9527" width="8.88671875" style="70" customWidth="1"/>
    <col min="9528" max="9528" width="7.88671875" style="70" customWidth="1"/>
    <col min="9529" max="9726" width="9.109375" style="70"/>
    <col min="9727" max="9727" width="5.88671875" style="70" customWidth="1"/>
    <col min="9728" max="9728" width="9.109375" style="70"/>
    <col min="9729" max="9729" width="27.6640625" style="70" customWidth="1"/>
    <col min="9730" max="9730" width="9.109375" style="70"/>
    <col min="9731" max="9747" width="3.88671875" style="70" customWidth="1"/>
    <col min="9748" max="9748" width="5.109375" style="70" customWidth="1"/>
    <col min="9749" max="9749" width="5" style="70" customWidth="1"/>
    <col min="9750" max="9750" width="4.5546875" style="70" customWidth="1"/>
    <col min="9751" max="9758" width="3.88671875" style="70" customWidth="1"/>
    <col min="9759" max="9759" width="3.5546875" style="70" customWidth="1"/>
    <col min="9760" max="9773" width="3.88671875" style="70" customWidth="1"/>
    <col min="9774" max="9774" width="5.44140625" style="70" customWidth="1"/>
    <col min="9775" max="9775" width="3.88671875" style="70" customWidth="1"/>
    <col min="9776" max="9776" width="4.6640625" style="70" customWidth="1"/>
    <col min="9777" max="9782" width="3.88671875" style="70" customWidth="1"/>
    <col min="9783" max="9783" width="8.88671875" style="70" customWidth="1"/>
    <col min="9784" max="9784" width="7.88671875" style="70" customWidth="1"/>
    <col min="9785" max="9982" width="9.109375" style="70"/>
    <col min="9983" max="9983" width="5.88671875" style="70" customWidth="1"/>
    <col min="9984" max="9984" width="9.109375" style="70"/>
    <col min="9985" max="9985" width="27.6640625" style="70" customWidth="1"/>
    <col min="9986" max="9986" width="9.109375" style="70"/>
    <col min="9987" max="10003" width="3.88671875" style="70" customWidth="1"/>
    <col min="10004" max="10004" width="5.109375" style="70" customWidth="1"/>
    <col min="10005" max="10005" width="5" style="70" customWidth="1"/>
    <col min="10006" max="10006" width="4.5546875" style="70" customWidth="1"/>
    <col min="10007" max="10014" width="3.88671875" style="70" customWidth="1"/>
    <col min="10015" max="10015" width="3.5546875" style="70" customWidth="1"/>
    <col min="10016" max="10029" width="3.88671875" style="70" customWidth="1"/>
    <col min="10030" max="10030" width="5.44140625" style="70" customWidth="1"/>
    <col min="10031" max="10031" width="3.88671875" style="70" customWidth="1"/>
    <col min="10032" max="10032" width="4.6640625" style="70" customWidth="1"/>
    <col min="10033" max="10038" width="3.88671875" style="70" customWidth="1"/>
    <col min="10039" max="10039" width="8.88671875" style="70" customWidth="1"/>
    <col min="10040" max="10040" width="7.88671875" style="70" customWidth="1"/>
    <col min="10041" max="10238" width="9.109375" style="70"/>
    <col min="10239" max="10239" width="5.88671875" style="70" customWidth="1"/>
    <col min="10240" max="10240" width="9.109375" style="70"/>
    <col min="10241" max="10241" width="27.6640625" style="70" customWidth="1"/>
    <col min="10242" max="10242" width="9.109375" style="70"/>
    <col min="10243" max="10259" width="3.88671875" style="70" customWidth="1"/>
    <col min="10260" max="10260" width="5.109375" style="70" customWidth="1"/>
    <col min="10261" max="10261" width="5" style="70" customWidth="1"/>
    <col min="10262" max="10262" width="4.5546875" style="70" customWidth="1"/>
    <col min="10263" max="10270" width="3.88671875" style="70" customWidth="1"/>
    <col min="10271" max="10271" width="3.5546875" style="70" customWidth="1"/>
    <col min="10272" max="10285" width="3.88671875" style="70" customWidth="1"/>
    <col min="10286" max="10286" width="5.44140625" style="70" customWidth="1"/>
    <col min="10287" max="10287" width="3.88671875" style="70" customWidth="1"/>
    <col min="10288" max="10288" width="4.6640625" style="70" customWidth="1"/>
    <col min="10289" max="10294" width="3.88671875" style="70" customWidth="1"/>
    <col min="10295" max="10295" width="8.88671875" style="70" customWidth="1"/>
    <col min="10296" max="10296" width="7.88671875" style="70" customWidth="1"/>
    <col min="10297" max="10494" width="9.109375" style="70"/>
    <col min="10495" max="10495" width="5.88671875" style="70" customWidth="1"/>
    <col min="10496" max="10496" width="9.109375" style="70"/>
    <col min="10497" max="10497" width="27.6640625" style="70" customWidth="1"/>
    <col min="10498" max="10498" width="9.109375" style="70"/>
    <col min="10499" max="10515" width="3.88671875" style="70" customWidth="1"/>
    <col min="10516" max="10516" width="5.109375" style="70" customWidth="1"/>
    <col min="10517" max="10517" width="5" style="70" customWidth="1"/>
    <col min="10518" max="10518" width="4.5546875" style="70" customWidth="1"/>
    <col min="10519" max="10526" width="3.88671875" style="70" customWidth="1"/>
    <col min="10527" max="10527" width="3.5546875" style="70" customWidth="1"/>
    <col min="10528" max="10541" width="3.88671875" style="70" customWidth="1"/>
    <col min="10542" max="10542" width="5.44140625" style="70" customWidth="1"/>
    <col min="10543" max="10543" width="3.88671875" style="70" customWidth="1"/>
    <col min="10544" max="10544" width="4.6640625" style="70" customWidth="1"/>
    <col min="10545" max="10550" width="3.88671875" style="70" customWidth="1"/>
    <col min="10551" max="10551" width="8.88671875" style="70" customWidth="1"/>
    <col min="10552" max="10552" width="7.88671875" style="70" customWidth="1"/>
    <col min="10553" max="10750" width="9.109375" style="70"/>
    <col min="10751" max="10751" width="5.88671875" style="70" customWidth="1"/>
    <col min="10752" max="10752" width="9.109375" style="70"/>
    <col min="10753" max="10753" width="27.6640625" style="70" customWidth="1"/>
    <col min="10754" max="10754" width="9.109375" style="70"/>
    <col min="10755" max="10771" width="3.88671875" style="70" customWidth="1"/>
    <col min="10772" max="10772" width="5.109375" style="70" customWidth="1"/>
    <col min="10773" max="10773" width="5" style="70" customWidth="1"/>
    <col min="10774" max="10774" width="4.5546875" style="70" customWidth="1"/>
    <col min="10775" max="10782" width="3.88671875" style="70" customWidth="1"/>
    <col min="10783" max="10783" width="3.5546875" style="70" customWidth="1"/>
    <col min="10784" max="10797" width="3.88671875" style="70" customWidth="1"/>
    <col min="10798" max="10798" width="5.44140625" style="70" customWidth="1"/>
    <col min="10799" max="10799" width="3.88671875" style="70" customWidth="1"/>
    <col min="10800" max="10800" width="4.6640625" style="70" customWidth="1"/>
    <col min="10801" max="10806" width="3.88671875" style="70" customWidth="1"/>
    <col min="10807" max="10807" width="8.88671875" style="70" customWidth="1"/>
    <col min="10808" max="10808" width="7.88671875" style="70" customWidth="1"/>
    <col min="10809" max="11006" width="9.109375" style="70"/>
    <col min="11007" max="11007" width="5.88671875" style="70" customWidth="1"/>
    <col min="11008" max="11008" width="9.109375" style="70"/>
    <col min="11009" max="11009" width="27.6640625" style="70" customWidth="1"/>
    <col min="11010" max="11010" width="9.109375" style="70"/>
    <col min="11011" max="11027" width="3.88671875" style="70" customWidth="1"/>
    <col min="11028" max="11028" width="5.109375" style="70" customWidth="1"/>
    <col min="11029" max="11029" width="5" style="70" customWidth="1"/>
    <col min="11030" max="11030" width="4.5546875" style="70" customWidth="1"/>
    <col min="11031" max="11038" width="3.88671875" style="70" customWidth="1"/>
    <col min="11039" max="11039" width="3.5546875" style="70" customWidth="1"/>
    <col min="11040" max="11053" width="3.88671875" style="70" customWidth="1"/>
    <col min="11054" max="11054" width="5.44140625" style="70" customWidth="1"/>
    <col min="11055" max="11055" width="3.88671875" style="70" customWidth="1"/>
    <col min="11056" max="11056" width="4.6640625" style="70" customWidth="1"/>
    <col min="11057" max="11062" width="3.88671875" style="70" customWidth="1"/>
    <col min="11063" max="11063" width="8.88671875" style="70" customWidth="1"/>
    <col min="11064" max="11064" width="7.88671875" style="70" customWidth="1"/>
    <col min="11065" max="11262" width="9.109375" style="70"/>
    <col min="11263" max="11263" width="5.88671875" style="70" customWidth="1"/>
    <col min="11264" max="11264" width="9.109375" style="70"/>
    <col min="11265" max="11265" width="27.6640625" style="70" customWidth="1"/>
    <col min="11266" max="11266" width="9.109375" style="70"/>
    <col min="11267" max="11283" width="3.88671875" style="70" customWidth="1"/>
    <col min="11284" max="11284" width="5.109375" style="70" customWidth="1"/>
    <col min="11285" max="11285" width="5" style="70" customWidth="1"/>
    <col min="11286" max="11286" width="4.5546875" style="70" customWidth="1"/>
    <col min="11287" max="11294" width="3.88671875" style="70" customWidth="1"/>
    <col min="11295" max="11295" width="3.5546875" style="70" customWidth="1"/>
    <col min="11296" max="11309" width="3.88671875" style="70" customWidth="1"/>
    <col min="11310" max="11310" width="5.44140625" style="70" customWidth="1"/>
    <col min="11311" max="11311" width="3.88671875" style="70" customWidth="1"/>
    <col min="11312" max="11312" width="4.6640625" style="70" customWidth="1"/>
    <col min="11313" max="11318" width="3.88671875" style="70" customWidth="1"/>
    <col min="11319" max="11319" width="8.88671875" style="70" customWidth="1"/>
    <col min="11320" max="11320" width="7.88671875" style="70" customWidth="1"/>
    <col min="11321" max="11518" width="9.109375" style="70"/>
    <col min="11519" max="11519" width="5.88671875" style="70" customWidth="1"/>
    <col min="11520" max="11520" width="9.109375" style="70"/>
    <col min="11521" max="11521" width="27.6640625" style="70" customWidth="1"/>
    <col min="11522" max="11522" width="9.109375" style="70"/>
    <col min="11523" max="11539" width="3.88671875" style="70" customWidth="1"/>
    <col min="11540" max="11540" width="5.109375" style="70" customWidth="1"/>
    <col min="11541" max="11541" width="5" style="70" customWidth="1"/>
    <col min="11542" max="11542" width="4.5546875" style="70" customWidth="1"/>
    <col min="11543" max="11550" width="3.88671875" style="70" customWidth="1"/>
    <col min="11551" max="11551" width="3.5546875" style="70" customWidth="1"/>
    <col min="11552" max="11565" width="3.88671875" style="70" customWidth="1"/>
    <col min="11566" max="11566" width="5.44140625" style="70" customWidth="1"/>
    <col min="11567" max="11567" width="3.88671875" style="70" customWidth="1"/>
    <col min="11568" max="11568" width="4.6640625" style="70" customWidth="1"/>
    <col min="11569" max="11574" width="3.88671875" style="70" customWidth="1"/>
    <col min="11575" max="11575" width="8.88671875" style="70" customWidth="1"/>
    <col min="11576" max="11576" width="7.88671875" style="70" customWidth="1"/>
    <col min="11577" max="11774" width="9.109375" style="70"/>
    <col min="11775" max="11775" width="5.88671875" style="70" customWidth="1"/>
    <col min="11776" max="11776" width="9.109375" style="70"/>
    <col min="11777" max="11777" width="27.6640625" style="70" customWidth="1"/>
    <col min="11778" max="11778" width="9.109375" style="70"/>
    <col min="11779" max="11795" width="3.88671875" style="70" customWidth="1"/>
    <col min="11796" max="11796" width="5.109375" style="70" customWidth="1"/>
    <col min="11797" max="11797" width="5" style="70" customWidth="1"/>
    <col min="11798" max="11798" width="4.5546875" style="70" customWidth="1"/>
    <col min="11799" max="11806" width="3.88671875" style="70" customWidth="1"/>
    <col min="11807" max="11807" width="3.5546875" style="70" customWidth="1"/>
    <col min="11808" max="11821" width="3.88671875" style="70" customWidth="1"/>
    <col min="11822" max="11822" width="5.44140625" style="70" customWidth="1"/>
    <col min="11823" max="11823" width="3.88671875" style="70" customWidth="1"/>
    <col min="11824" max="11824" width="4.6640625" style="70" customWidth="1"/>
    <col min="11825" max="11830" width="3.88671875" style="70" customWidth="1"/>
    <col min="11831" max="11831" width="8.88671875" style="70" customWidth="1"/>
    <col min="11832" max="11832" width="7.88671875" style="70" customWidth="1"/>
    <col min="11833" max="12030" width="9.109375" style="70"/>
    <col min="12031" max="12031" width="5.88671875" style="70" customWidth="1"/>
    <col min="12032" max="12032" width="9.109375" style="70"/>
    <col min="12033" max="12033" width="27.6640625" style="70" customWidth="1"/>
    <col min="12034" max="12034" width="9.109375" style="70"/>
    <col min="12035" max="12051" width="3.88671875" style="70" customWidth="1"/>
    <col min="12052" max="12052" width="5.109375" style="70" customWidth="1"/>
    <col min="12053" max="12053" width="5" style="70" customWidth="1"/>
    <col min="12054" max="12054" width="4.5546875" style="70" customWidth="1"/>
    <col min="12055" max="12062" width="3.88671875" style="70" customWidth="1"/>
    <col min="12063" max="12063" width="3.5546875" style="70" customWidth="1"/>
    <col min="12064" max="12077" width="3.88671875" style="70" customWidth="1"/>
    <col min="12078" max="12078" width="5.44140625" style="70" customWidth="1"/>
    <col min="12079" max="12079" width="3.88671875" style="70" customWidth="1"/>
    <col min="12080" max="12080" width="4.6640625" style="70" customWidth="1"/>
    <col min="12081" max="12086" width="3.88671875" style="70" customWidth="1"/>
    <col min="12087" max="12087" width="8.88671875" style="70" customWidth="1"/>
    <col min="12088" max="12088" width="7.88671875" style="70" customWidth="1"/>
    <col min="12089" max="12286" width="9.109375" style="70"/>
    <col min="12287" max="12287" width="5.88671875" style="70" customWidth="1"/>
    <col min="12288" max="12288" width="9.109375" style="70"/>
    <col min="12289" max="12289" width="27.6640625" style="70" customWidth="1"/>
    <col min="12290" max="12290" width="9.109375" style="70"/>
    <col min="12291" max="12307" width="3.88671875" style="70" customWidth="1"/>
    <col min="12308" max="12308" width="5.109375" style="70" customWidth="1"/>
    <col min="12309" max="12309" width="5" style="70" customWidth="1"/>
    <col min="12310" max="12310" width="4.5546875" style="70" customWidth="1"/>
    <col min="12311" max="12318" width="3.88671875" style="70" customWidth="1"/>
    <col min="12319" max="12319" width="3.5546875" style="70" customWidth="1"/>
    <col min="12320" max="12333" width="3.88671875" style="70" customWidth="1"/>
    <col min="12334" max="12334" width="5.44140625" style="70" customWidth="1"/>
    <col min="12335" max="12335" width="3.88671875" style="70" customWidth="1"/>
    <col min="12336" max="12336" width="4.6640625" style="70" customWidth="1"/>
    <col min="12337" max="12342" width="3.88671875" style="70" customWidth="1"/>
    <col min="12343" max="12343" width="8.88671875" style="70" customWidth="1"/>
    <col min="12344" max="12344" width="7.88671875" style="70" customWidth="1"/>
    <col min="12345" max="12542" width="9.109375" style="70"/>
    <col min="12543" max="12543" width="5.88671875" style="70" customWidth="1"/>
    <col min="12544" max="12544" width="9.109375" style="70"/>
    <col min="12545" max="12545" width="27.6640625" style="70" customWidth="1"/>
    <col min="12546" max="12546" width="9.109375" style="70"/>
    <col min="12547" max="12563" width="3.88671875" style="70" customWidth="1"/>
    <col min="12564" max="12564" width="5.109375" style="70" customWidth="1"/>
    <col min="12565" max="12565" width="5" style="70" customWidth="1"/>
    <col min="12566" max="12566" width="4.5546875" style="70" customWidth="1"/>
    <col min="12567" max="12574" width="3.88671875" style="70" customWidth="1"/>
    <col min="12575" max="12575" width="3.5546875" style="70" customWidth="1"/>
    <col min="12576" max="12589" width="3.88671875" style="70" customWidth="1"/>
    <col min="12590" max="12590" width="5.44140625" style="70" customWidth="1"/>
    <col min="12591" max="12591" width="3.88671875" style="70" customWidth="1"/>
    <col min="12592" max="12592" width="4.6640625" style="70" customWidth="1"/>
    <col min="12593" max="12598" width="3.88671875" style="70" customWidth="1"/>
    <col min="12599" max="12599" width="8.88671875" style="70" customWidth="1"/>
    <col min="12600" max="12600" width="7.88671875" style="70" customWidth="1"/>
    <col min="12601" max="12798" width="9.109375" style="70"/>
    <col min="12799" max="12799" width="5.88671875" style="70" customWidth="1"/>
    <col min="12800" max="12800" width="9.109375" style="70"/>
    <col min="12801" max="12801" width="27.6640625" style="70" customWidth="1"/>
    <col min="12802" max="12802" width="9.109375" style="70"/>
    <col min="12803" max="12819" width="3.88671875" style="70" customWidth="1"/>
    <col min="12820" max="12820" width="5.109375" style="70" customWidth="1"/>
    <col min="12821" max="12821" width="5" style="70" customWidth="1"/>
    <col min="12822" max="12822" width="4.5546875" style="70" customWidth="1"/>
    <col min="12823" max="12830" width="3.88671875" style="70" customWidth="1"/>
    <col min="12831" max="12831" width="3.5546875" style="70" customWidth="1"/>
    <col min="12832" max="12845" width="3.88671875" style="70" customWidth="1"/>
    <col min="12846" max="12846" width="5.44140625" style="70" customWidth="1"/>
    <col min="12847" max="12847" width="3.88671875" style="70" customWidth="1"/>
    <col min="12848" max="12848" width="4.6640625" style="70" customWidth="1"/>
    <col min="12849" max="12854" width="3.88671875" style="70" customWidth="1"/>
    <col min="12855" max="12855" width="8.88671875" style="70" customWidth="1"/>
    <col min="12856" max="12856" width="7.88671875" style="70" customWidth="1"/>
    <col min="12857" max="13054" width="9.109375" style="70"/>
    <col min="13055" max="13055" width="5.88671875" style="70" customWidth="1"/>
    <col min="13056" max="13056" width="9.109375" style="70"/>
    <col min="13057" max="13057" width="27.6640625" style="70" customWidth="1"/>
    <col min="13058" max="13058" width="9.109375" style="70"/>
    <col min="13059" max="13075" width="3.88671875" style="70" customWidth="1"/>
    <col min="13076" max="13076" width="5.109375" style="70" customWidth="1"/>
    <col min="13077" max="13077" width="5" style="70" customWidth="1"/>
    <col min="13078" max="13078" width="4.5546875" style="70" customWidth="1"/>
    <col min="13079" max="13086" width="3.88671875" style="70" customWidth="1"/>
    <col min="13087" max="13087" width="3.5546875" style="70" customWidth="1"/>
    <col min="13088" max="13101" width="3.88671875" style="70" customWidth="1"/>
    <col min="13102" max="13102" width="5.44140625" style="70" customWidth="1"/>
    <col min="13103" max="13103" width="3.88671875" style="70" customWidth="1"/>
    <col min="13104" max="13104" width="4.6640625" style="70" customWidth="1"/>
    <col min="13105" max="13110" width="3.88671875" style="70" customWidth="1"/>
    <col min="13111" max="13111" width="8.88671875" style="70" customWidth="1"/>
    <col min="13112" max="13112" width="7.88671875" style="70" customWidth="1"/>
    <col min="13113" max="13310" width="9.109375" style="70"/>
    <col min="13311" max="13311" width="5.88671875" style="70" customWidth="1"/>
    <col min="13312" max="13312" width="9.109375" style="70"/>
    <col min="13313" max="13313" width="27.6640625" style="70" customWidth="1"/>
    <col min="13314" max="13314" width="9.109375" style="70"/>
    <col min="13315" max="13331" width="3.88671875" style="70" customWidth="1"/>
    <col min="13332" max="13332" width="5.109375" style="70" customWidth="1"/>
    <col min="13333" max="13333" width="5" style="70" customWidth="1"/>
    <col min="13334" max="13334" width="4.5546875" style="70" customWidth="1"/>
    <col min="13335" max="13342" width="3.88671875" style="70" customWidth="1"/>
    <col min="13343" max="13343" width="3.5546875" style="70" customWidth="1"/>
    <col min="13344" max="13357" width="3.88671875" style="70" customWidth="1"/>
    <col min="13358" max="13358" width="5.44140625" style="70" customWidth="1"/>
    <col min="13359" max="13359" width="3.88671875" style="70" customWidth="1"/>
    <col min="13360" max="13360" width="4.6640625" style="70" customWidth="1"/>
    <col min="13361" max="13366" width="3.88671875" style="70" customWidth="1"/>
    <col min="13367" max="13367" width="8.88671875" style="70" customWidth="1"/>
    <col min="13368" max="13368" width="7.88671875" style="70" customWidth="1"/>
    <col min="13369" max="13566" width="9.109375" style="70"/>
    <col min="13567" max="13567" width="5.88671875" style="70" customWidth="1"/>
    <col min="13568" max="13568" width="9.109375" style="70"/>
    <col min="13569" max="13569" width="27.6640625" style="70" customWidth="1"/>
    <col min="13570" max="13570" width="9.109375" style="70"/>
    <col min="13571" max="13587" width="3.88671875" style="70" customWidth="1"/>
    <col min="13588" max="13588" width="5.109375" style="70" customWidth="1"/>
    <col min="13589" max="13589" width="5" style="70" customWidth="1"/>
    <col min="13590" max="13590" width="4.5546875" style="70" customWidth="1"/>
    <col min="13591" max="13598" width="3.88671875" style="70" customWidth="1"/>
    <col min="13599" max="13599" width="3.5546875" style="70" customWidth="1"/>
    <col min="13600" max="13613" width="3.88671875" style="70" customWidth="1"/>
    <col min="13614" max="13614" width="5.44140625" style="70" customWidth="1"/>
    <col min="13615" max="13615" width="3.88671875" style="70" customWidth="1"/>
    <col min="13616" max="13616" width="4.6640625" style="70" customWidth="1"/>
    <col min="13617" max="13622" width="3.88671875" style="70" customWidth="1"/>
    <col min="13623" max="13623" width="8.88671875" style="70" customWidth="1"/>
    <col min="13624" max="13624" width="7.88671875" style="70" customWidth="1"/>
    <col min="13625" max="13822" width="9.109375" style="70"/>
    <col min="13823" max="13823" width="5.88671875" style="70" customWidth="1"/>
    <col min="13824" max="13824" width="9.109375" style="70"/>
    <col min="13825" max="13825" width="27.6640625" style="70" customWidth="1"/>
    <col min="13826" max="13826" width="9.109375" style="70"/>
    <col min="13827" max="13843" width="3.88671875" style="70" customWidth="1"/>
    <col min="13844" max="13844" width="5.109375" style="70" customWidth="1"/>
    <col min="13845" max="13845" width="5" style="70" customWidth="1"/>
    <col min="13846" max="13846" width="4.5546875" style="70" customWidth="1"/>
    <col min="13847" max="13854" width="3.88671875" style="70" customWidth="1"/>
    <col min="13855" max="13855" width="3.5546875" style="70" customWidth="1"/>
    <col min="13856" max="13869" width="3.88671875" style="70" customWidth="1"/>
    <col min="13870" max="13870" width="5.44140625" style="70" customWidth="1"/>
    <col min="13871" max="13871" width="3.88671875" style="70" customWidth="1"/>
    <col min="13872" max="13872" width="4.6640625" style="70" customWidth="1"/>
    <col min="13873" max="13878" width="3.88671875" style="70" customWidth="1"/>
    <col min="13879" max="13879" width="8.88671875" style="70" customWidth="1"/>
    <col min="13880" max="13880" width="7.88671875" style="70" customWidth="1"/>
    <col min="13881" max="14078" width="9.109375" style="70"/>
    <col min="14079" max="14079" width="5.88671875" style="70" customWidth="1"/>
    <col min="14080" max="14080" width="9.109375" style="70"/>
    <col min="14081" max="14081" width="27.6640625" style="70" customWidth="1"/>
    <col min="14082" max="14082" width="9.109375" style="70"/>
    <col min="14083" max="14099" width="3.88671875" style="70" customWidth="1"/>
    <col min="14100" max="14100" width="5.109375" style="70" customWidth="1"/>
    <col min="14101" max="14101" width="5" style="70" customWidth="1"/>
    <col min="14102" max="14102" width="4.5546875" style="70" customWidth="1"/>
    <col min="14103" max="14110" width="3.88671875" style="70" customWidth="1"/>
    <col min="14111" max="14111" width="3.5546875" style="70" customWidth="1"/>
    <col min="14112" max="14125" width="3.88671875" style="70" customWidth="1"/>
    <col min="14126" max="14126" width="5.44140625" style="70" customWidth="1"/>
    <col min="14127" max="14127" width="3.88671875" style="70" customWidth="1"/>
    <col min="14128" max="14128" width="4.6640625" style="70" customWidth="1"/>
    <col min="14129" max="14134" width="3.88671875" style="70" customWidth="1"/>
    <col min="14135" max="14135" width="8.88671875" style="70" customWidth="1"/>
    <col min="14136" max="14136" width="7.88671875" style="70" customWidth="1"/>
    <col min="14137" max="14334" width="9.109375" style="70"/>
    <col min="14335" max="14335" width="5.88671875" style="70" customWidth="1"/>
    <col min="14336" max="14336" width="9.109375" style="70"/>
    <col min="14337" max="14337" width="27.6640625" style="70" customWidth="1"/>
    <col min="14338" max="14338" width="9.109375" style="70"/>
    <col min="14339" max="14355" width="3.88671875" style="70" customWidth="1"/>
    <col min="14356" max="14356" width="5.109375" style="70" customWidth="1"/>
    <col min="14357" max="14357" width="5" style="70" customWidth="1"/>
    <col min="14358" max="14358" width="4.5546875" style="70" customWidth="1"/>
    <col min="14359" max="14366" width="3.88671875" style="70" customWidth="1"/>
    <col min="14367" max="14367" width="3.5546875" style="70" customWidth="1"/>
    <col min="14368" max="14381" width="3.88671875" style="70" customWidth="1"/>
    <col min="14382" max="14382" width="5.44140625" style="70" customWidth="1"/>
    <col min="14383" max="14383" width="3.88671875" style="70" customWidth="1"/>
    <col min="14384" max="14384" width="4.6640625" style="70" customWidth="1"/>
    <col min="14385" max="14390" width="3.88671875" style="70" customWidth="1"/>
    <col min="14391" max="14391" width="8.88671875" style="70" customWidth="1"/>
    <col min="14392" max="14392" width="7.88671875" style="70" customWidth="1"/>
    <col min="14393" max="14590" width="9.109375" style="70"/>
    <col min="14591" max="14591" width="5.88671875" style="70" customWidth="1"/>
    <col min="14592" max="14592" width="9.109375" style="70"/>
    <col min="14593" max="14593" width="27.6640625" style="70" customWidth="1"/>
    <col min="14594" max="14594" width="9.109375" style="70"/>
    <col min="14595" max="14611" width="3.88671875" style="70" customWidth="1"/>
    <col min="14612" max="14612" width="5.109375" style="70" customWidth="1"/>
    <col min="14613" max="14613" width="5" style="70" customWidth="1"/>
    <col min="14614" max="14614" width="4.5546875" style="70" customWidth="1"/>
    <col min="14615" max="14622" width="3.88671875" style="70" customWidth="1"/>
    <col min="14623" max="14623" width="3.5546875" style="70" customWidth="1"/>
    <col min="14624" max="14637" width="3.88671875" style="70" customWidth="1"/>
    <col min="14638" max="14638" width="5.44140625" style="70" customWidth="1"/>
    <col min="14639" max="14639" width="3.88671875" style="70" customWidth="1"/>
    <col min="14640" max="14640" width="4.6640625" style="70" customWidth="1"/>
    <col min="14641" max="14646" width="3.88671875" style="70" customWidth="1"/>
    <col min="14647" max="14647" width="8.88671875" style="70" customWidth="1"/>
    <col min="14648" max="14648" width="7.88671875" style="70" customWidth="1"/>
    <col min="14649" max="14846" width="9.109375" style="70"/>
    <col min="14847" max="14847" width="5.88671875" style="70" customWidth="1"/>
    <col min="14848" max="14848" width="9.109375" style="70"/>
    <col min="14849" max="14849" width="27.6640625" style="70" customWidth="1"/>
    <col min="14850" max="14850" width="9.109375" style="70"/>
    <col min="14851" max="14867" width="3.88671875" style="70" customWidth="1"/>
    <col min="14868" max="14868" width="5.109375" style="70" customWidth="1"/>
    <col min="14869" max="14869" width="5" style="70" customWidth="1"/>
    <col min="14870" max="14870" width="4.5546875" style="70" customWidth="1"/>
    <col min="14871" max="14878" width="3.88671875" style="70" customWidth="1"/>
    <col min="14879" max="14879" width="3.5546875" style="70" customWidth="1"/>
    <col min="14880" max="14893" width="3.88671875" style="70" customWidth="1"/>
    <col min="14894" max="14894" width="5.44140625" style="70" customWidth="1"/>
    <col min="14895" max="14895" width="3.88671875" style="70" customWidth="1"/>
    <col min="14896" max="14896" width="4.6640625" style="70" customWidth="1"/>
    <col min="14897" max="14902" width="3.88671875" style="70" customWidth="1"/>
    <col min="14903" max="14903" width="8.88671875" style="70" customWidth="1"/>
    <col min="14904" max="14904" width="7.88671875" style="70" customWidth="1"/>
    <col min="14905" max="15102" width="9.109375" style="70"/>
    <col min="15103" max="15103" width="5.88671875" style="70" customWidth="1"/>
    <col min="15104" max="15104" width="9.109375" style="70"/>
    <col min="15105" max="15105" width="27.6640625" style="70" customWidth="1"/>
    <col min="15106" max="15106" width="9.109375" style="70"/>
    <col min="15107" max="15123" width="3.88671875" style="70" customWidth="1"/>
    <col min="15124" max="15124" width="5.109375" style="70" customWidth="1"/>
    <col min="15125" max="15125" width="5" style="70" customWidth="1"/>
    <col min="15126" max="15126" width="4.5546875" style="70" customWidth="1"/>
    <col min="15127" max="15134" width="3.88671875" style="70" customWidth="1"/>
    <col min="15135" max="15135" width="3.5546875" style="70" customWidth="1"/>
    <col min="15136" max="15149" width="3.88671875" style="70" customWidth="1"/>
    <col min="15150" max="15150" width="5.44140625" style="70" customWidth="1"/>
    <col min="15151" max="15151" width="3.88671875" style="70" customWidth="1"/>
    <col min="15152" max="15152" width="4.6640625" style="70" customWidth="1"/>
    <col min="15153" max="15158" width="3.88671875" style="70" customWidth="1"/>
    <col min="15159" max="15159" width="8.88671875" style="70" customWidth="1"/>
    <col min="15160" max="15160" width="7.88671875" style="70" customWidth="1"/>
    <col min="15161" max="15358" width="9.109375" style="70"/>
    <col min="15359" max="15359" width="5.88671875" style="70" customWidth="1"/>
    <col min="15360" max="15360" width="9.109375" style="70"/>
    <col min="15361" max="15361" width="27.6640625" style="70" customWidth="1"/>
    <col min="15362" max="15362" width="9.109375" style="70"/>
    <col min="15363" max="15379" width="3.88671875" style="70" customWidth="1"/>
    <col min="15380" max="15380" width="5.109375" style="70" customWidth="1"/>
    <col min="15381" max="15381" width="5" style="70" customWidth="1"/>
    <col min="15382" max="15382" width="4.5546875" style="70" customWidth="1"/>
    <col min="15383" max="15390" width="3.88671875" style="70" customWidth="1"/>
    <col min="15391" max="15391" width="3.5546875" style="70" customWidth="1"/>
    <col min="15392" max="15405" width="3.88671875" style="70" customWidth="1"/>
    <col min="15406" max="15406" width="5.44140625" style="70" customWidth="1"/>
    <col min="15407" max="15407" width="3.88671875" style="70" customWidth="1"/>
    <col min="15408" max="15408" width="4.6640625" style="70" customWidth="1"/>
    <col min="15409" max="15414" width="3.88671875" style="70" customWidth="1"/>
    <col min="15415" max="15415" width="8.88671875" style="70" customWidth="1"/>
    <col min="15416" max="15416" width="7.88671875" style="70" customWidth="1"/>
    <col min="15417" max="15614" width="9.109375" style="70"/>
    <col min="15615" max="15615" width="5.88671875" style="70" customWidth="1"/>
    <col min="15616" max="15616" width="9.109375" style="70"/>
    <col min="15617" max="15617" width="27.6640625" style="70" customWidth="1"/>
    <col min="15618" max="15618" width="9.109375" style="70"/>
    <col min="15619" max="15635" width="3.88671875" style="70" customWidth="1"/>
    <col min="15636" max="15636" width="5.109375" style="70" customWidth="1"/>
    <col min="15637" max="15637" width="5" style="70" customWidth="1"/>
    <col min="15638" max="15638" width="4.5546875" style="70" customWidth="1"/>
    <col min="15639" max="15646" width="3.88671875" style="70" customWidth="1"/>
    <col min="15647" max="15647" width="3.5546875" style="70" customWidth="1"/>
    <col min="15648" max="15661" width="3.88671875" style="70" customWidth="1"/>
    <col min="15662" max="15662" width="5.44140625" style="70" customWidth="1"/>
    <col min="15663" max="15663" width="3.88671875" style="70" customWidth="1"/>
    <col min="15664" max="15664" width="4.6640625" style="70" customWidth="1"/>
    <col min="15665" max="15670" width="3.88671875" style="70" customWidth="1"/>
    <col min="15671" max="15671" width="8.88671875" style="70" customWidth="1"/>
    <col min="15672" max="15672" width="7.88671875" style="70" customWidth="1"/>
    <col min="15673" max="15870" width="9.109375" style="70"/>
    <col min="15871" max="15871" width="5.88671875" style="70" customWidth="1"/>
    <col min="15872" max="15872" width="9.109375" style="70"/>
    <col min="15873" max="15873" width="27.6640625" style="70" customWidth="1"/>
    <col min="15874" max="15874" width="9.109375" style="70"/>
    <col min="15875" max="15891" width="3.88671875" style="70" customWidth="1"/>
    <col min="15892" max="15892" width="5.109375" style="70" customWidth="1"/>
    <col min="15893" max="15893" width="5" style="70" customWidth="1"/>
    <col min="15894" max="15894" width="4.5546875" style="70" customWidth="1"/>
    <col min="15895" max="15902" width="3.88671875" style="70" customWidth="1"/>
    <col min="15903" max="15903" width="3.5546875" style="70" customWidth="1"/>
    <col min="15904" max="15917" width="3.88671875" style="70" customWidth="1"/>
    <col min="15918" max="15918" width="5.44140625" style="70" customWidth="1"/>
    <col min="15919" max="15919" width="3.88671875" style="70" customWidth="1"/>
    <col min="15920" max="15920" width="4.6640625" style="70" customWidth="1"/>
    <col min="15921" max="15926" width="3.88671875" style="70" customWidth="1"/>
    <col min="15927" max="15927" width="8.88671875" style="70" customWidth="1"/>
    <col min="15928" max="15928" width="7.88671875" style="70" customWidth="1"/>
    <col min="15929" max="16126" width="9.109375" style="70"/>
    <col min="16127" max="16127" width="5.88671875" style="70" customWidth="1"/>
    <col min="16128" max="16128" width="9.109375" style="70"/>
    <col min="16129" max="16129" width="27.6640625" style="70" customWidth="1"/>
    <col min="16130" max="16130" width="9.109375" style="70"/>
    <col min="16131" max="16147" width="3.88671875" style="70" customWidth="1"/>
    <col min="16148" max="16148" width="5.109375" style="70" customWidth="1"/>
    <col min="16149" max="16149" width="5" style="70" customWidth="1"/>
    <col min="16150" max="16150" width="4.5546875" style="70" customWidth="1"/>
    <col min="16151" max="16158" width="3.88671875" style="70" customWidth="1"/>
    <col min="16159" max="16159" width="3.5546875" style="70" customWidth="1"/>
    <col min="16160" max="16173" width="3.88671875" style="70" customWidth="1"/>
    <col min="16174" max="16174" width="5.44140625" style="70" customWidth="1"/>
    <col min="16175" max="16175" width="3.88671875" style="70" customWidth="1"/>
    <col min="16176" max="16176" width="4.6640625" style="70" customWidth="1"/>
    <col min="16177" max="16182" width="3.88671875" style="70" customWidth="1"/>
    <col min="16183" max="16183" width="8.88671875" style="70" customWidth="1"/>
    <col min="16184" max="16184" width="7.88671875" style="70" customWidth="1"/>
    <col min="16185" max="16384" width="9.109375" style="70"/>
  </cols>
  <sheetData>
    <row r="1" spans="1:61" ht="22.8" thickBot="1" x14ac:dyDescent="0.35">
      <c r="A1" s="433" t="s">
        <v>86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4"/>
      <c r="T1" s="434"/>
      <c r="U1" s="434"/>
      <c r="V1" s="434"/>
      <c r="W1" s="434"/>
      <c r="X1" s="434"/>
      <c r="Y1" s="434"/>
      <c r="Z1" s="434"/>
      <c r="AA1" s="434"/>
      <c r="AB1" s="434"/>
      <c r="AC1" s="434"/>
      <c r="AD1" s="434"/>
      <c r="AE1" s="434"/>
      <c r="AF1" s="434"/>
      <c r="AG1" s="434"/>
      <c r="AH1" s="434"/>
      <c r="AI1" s="434"/>
      <c r="AJ1" s="434"/>
      <c r="AK1" s="434"/>
      <c r="AL1" s="434"/>
      <c r="AM1" s="434"/>
      <c r="AN1" s="434"/>
      <c r="AO1" s="434"/>
      <c r="AP1" s="434"/>
      <c r="AQ1" s="434"/>
      <c r="AR1" s="434"/>
      <c r="AS1" s="434"/>
      <c r="AT1" s="434"/>
      <c r="AU1" s="434"/>
      <c r="AV1" s="434"/>
      <c r="AW1" s="434"/>
      <c r="AX1" s="434"/>
      <c r="AY1" s="434"/>
      <c r="AZ1" s="434"/>
      <c r="BA1" s="434"/>
      <c r="BB1" s="434"/>
      <c r="BC1" s="434"/>
      <c r="BD1" s="434"/>
    </row>
    <row r="2" spans="1:61" ht="36" customHeight="1" x14ac:dyDescent="0.3">
      <c r="A2" s="435" t="s">
        <v>0</v>
      </c>
      <c r="B2" s="437" t="s">
        <v>1</v>
      </c>
      <c r="C2" s="435" t="s">
        <v>2</v>
      </c>
      <c r="D2" s="404" t="s">
        <v>40</v>
      </c>
      <c r="E2" s="449"/>
      <c r="F2" s="449"/>
      <c r="G2" s="450"/>
      <c r="H2" s="399" t="s">
        <v>41</v>
      </c>
      <c r="I2" s="398" t="s">
        <v>42</v>
      </c>
      <c r="J2" s="398"/>
      <c r="K2" s="398"/>
      <c r="L2" s="399" t="s">
        <v>43</v>
      </c>
      <c r="M2" s="404" t="s">
        <v>44</v>
      </c>
      <c r="N2" s="405"/>
      <c r="O2" s="405"/>
      <c r="P2" s="406"/>
      <c r="Q2" s="398" t="s">
        <v>45</v>
      </c>
      <c r="R2" s="398"/>
      <c r="S2" s="398"/>
      <c r="T2" s="398"/>
      <c r="U2" s="396" t="s">
        <v>46</v>
      </c>
      <c r="V2" s="442" t="s">
        <v>47</v>
      </c>
      <c r="W2" s="442"/>
      <c r="X2" s="442"/>
      <c r="Y2" s="399" t="s">
        <v>48</v>
      </c>
      <c r="Z2" s="398" t="s">
        <v>49</v>
      </c>
      <c r="AA2" s="398"/>
      <c r="AB2" s="398"/>
      <c r="AC2" s="399" t="s">
        <v>50</v>
      </c>
      <c r="AD2" s="398" t="s">
        <v>51</v>
      </c>
      <c r="AE2" s="398"/>
      <c r="AF2" s="398"/>
      <c r="AG2" s="398"/>
      <c r="AH2" s="399" t="s">
        <v>52</v>
      </c>
      <c r="AI2" s="398" t="s">
        <v>53</v>
      </c>
      <c r="AJ2" s="398"/>
      <c r="AK2" s="398"/>
      <c r="AL2" s="399" t="s">
        <v>54</v>
      </c>
      <c r="AM2" s="404" t="s">
        <v>55</v>
      </c>
      <c r="AN2" s="405"/>
      <c r="AO2" s="405"/>
      <c r="AP2" s="406"/>
      <c r="AQ2" s="398" t="s">
        <v>56</v>
      </c>
      <c r="AR2" s="398"/>
      <c r="AS2" s="398"/>
      <c r="AT2" s="398"/>
      <c r="AU2" s="396" t="s">
        <v>57</v>
      </c>
      <c r="AV2" s="440" t="s">
        <v>3</v>
      </c>
      <c r="AW2" s="441"/>
      <c r="AX2" s="441"/>
      <c r="AY2" s="396" t="s">
        <v>58</v>
      </c>
      <c r="AZ2" s="442" t="s">
        <v>59</v>
      </c>
      <c r="BA2" s="442"/>
      <c r="BB2" s="442"/>
      <c r="BC2" s="443"/>
      <c r="BD2" s="444" t="s">
        <v>4</v>
      </c>
    </row>
    <row r="3" spans="1:61" ht="29.25" customHeight="1" x14ac:dyDescent="0.3">
      <c r="A3" s="436"/>
      <c r="B3" s="438"/>
      <c r="C3" s="436"/>
      <c r="D3" s="394" t="s">
        <v>60</v>
      </c>
      <c r="E3" s="394" t="s">
        <v>61</v>
      </c>
      <c r="F3" s="394" t="s">
        <v>62</v>
      </c>
      <c r="G3" s="394" t="s">
        <v>63</v>
      </c>
      <c r="H3" s="400"/>
      <c r="I3" s="394" t="s">
        <v>64</v>
      </c>
      <c r="J3" s="394" t="s">
        <v>65</v>
      </c>
      <c r="K3" s="394" t="s">
        <v>66</v>
      </c>
      <c r="L3" s="400"/>
      <c r="M3" s="394" t="s">
        <v>67</v>
      </c>
      <c r="N3" s="394" t="s">
        <v>68</v>
      </c>
      <c r="O3" s="394" t="s">
        <v>69</v>
      </c>
      <c r="P3" s="394" t="s">
        <v>70</v>
      </c>
      <c r="Q3" s="394" t="s">
        <v>60</v>
      </c>
      <c r="R3" s="394" t="s">
        <v>61</v>
      </c>
      <c r="S3" s="394" t="s">
        <v>62</v>
      </c>
      <c r="T3" s="394" t="s">
        <v>63</v>
      </c>
      <c r="U3" s="397"/>
      <c r="V3" s="391" t="s">
        <v>71</v>
      </c>
      <c r="W3" s="394" t="s">
        <v>72</v>
      </c>
      <c r="X3" s="394" t="s">
        <v>73</v>
      </c>
      <c r="Y3" s="400"/>
      <c r="Z3" s="394" t="s">
        <v>74</v>
      </c>
      <c r="AA3" s="394" t="s">
        <v>75</v>
      </c>
      <c r="AB3" s="394" t="s">
        <v>76</v>
      </c>
      <c r="AC3" s="400"/>
      <c r="AD3" s="394" t="s">
        <v>74</v>
      </c>
      <c r="AE3" s="394" t="s">
        <v>75</v>
      </c>
      <c r="AF3" s="394" t="s">
        <v>76</v>
      </c>
      <c r="AG3" s="394" t="s">
        <v>77</v>
      </c>
      <c r="AH3" s="400"/>
      <c r="AI3" s="394" t="s">
        <v>64</v>
      </c>
      <c r="AJ3" s="394" t="s">
        <v>65</v>
      </c>
      <c r="AK3" s="394" t="s">
        <v>66</v>
      </c>
      <c r="AL3" s="400"/>
      <c r="AM3" s="394" t="s">
        <v>78</v>
      </c>
      <c r="AN3" s="394" t="s">
        <v>79</v>
      </c>
      <c r="AO3" s="394" t="s">
        <v>80</v>
      </c>
      <c r="AP3" s="394" t="s">
        <v>81</v>
      </c>
      <c r="AQ3" s="394" t="s">
        <v>60</v>
      </c>
      <c r="AR3" s="394" t="s">
        <v>61</v>
      </c>
      <c r="AS3" s="394" t="s">
        <v>62</v>
      </c>
      <c r="AT3" s="394" t="s">
        <v>63</v>
      </c>
      <c r="AU3" s="397"/>
      <c r="AV3" s="391" t="s">
        <v>64</v>
      </c>
      <c r="AW3" s="391" t="s">
        <v>65</v>
      </c>
      <c r="AX3" s="391" t="s">
        <v>66</v>
      </c>
      <c r="AY3" s="397"/>
      <c r="AZ3" s="393" t="s">
        <v>82</v>
      </c>
      <c r="BA3" s="393" t="s">
        <v>83</v>
      </c>
      <c r="BB3" s="393" t="s">
        <v>84</v>
      </c>
      <c r="BC3" s="390" t="s">
        <v>85</v>
      </c>
      <c r="BD3" s="445"/>
    </row>
    <row r="4" spans="1:61" ht="60" customHeight="1" x14ac:dyDescent="0.3">
      <c r="A4" s="436"/>
      <c r="B4" s="438"/>
      <c r="C4" s="436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2"/>
      <c r="V4" s="392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2"/>
      <c r="AV4" s="392"/>
      <c r="AW4" s="392"/>
      <c r="AX4" s="392"/>
      <c r="AY4" s="392"/>
      <c r="AZ4" s="393"/>
      <c r="BA4" s="393"/>
      <c r="BB4" s="393"/>
      <c r="BC4" s="390"/>
      <c r="BD4" s="445"/>
    </row>
    <row r="5" spans="1:61" ht="16.2" thickBot="1" x14ac:dyDescent="0.35">
      <c r="A5" s="436"/>
      <c r="B5" s="438"/>
      <c r="C5" s="436"/>
      <c r="D5" s="446" t="s">
        <v>5</v>
      </c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  <c r="P5" s="447"/>
      <c r="Q5" s="447"/>
      <c r="R5" s="447"/>
      <c r="S5" s="447"/>
      <c r="T5" s="447"/>
      <c r="U5" s="447"/>
      <c r="V5" s="447"/>
      <c r="W5" s="447"/>
      <c r="X5" s="447"/>
      <c r="Y5" s="447"/>
      <c r="Z5" s="447"/>
      <c r="AA5" s="447"/>
      <c r="AB5" s="447"/>
      <c r="AC5" s="447"/>
      <c r="AD5" s="447"/>
      <c r="AE5" s="447"/>
      <c r="AF5" s="447"/>
      <c r="AG5" s="447"/>
      <c r="AH5" s="447"/>
      <c r="AI5" s="447"/>
      <c r="AJ5" s="447"/>
      <c r="AK5" s="447"/>
      <c r="AL5" s="447"/>
      <c r="AM5" s="447"/>
      <c r="AN5" s="447"/>
      <c r="AO5" s="447"/>
      <c r="AP5" s="447"/>
      <c r="AQ5" s="447"/>
      <c r="AR5" s="447"/>
      <c r="AS5" s="447"/>
      <c r="AT5" s="447"/>
      <c r="AU5" s="447"/>
      <c r="AV5" s="447"/>
      <c r="AW5" s="447"/>
      <c r="AX5" s="447"/>
      <c r="AY5" s="447"/>
      <c r="AZ5" s="447"/>
      <c r="BA5" s="447"/>
      <c r="BB5" s="447"/>
      <c r="BC5" s="448"/>
      <c r="BD5" s="445"/>
    </row>
    <row r="6" spans="1:61" s="319" customFormat="1" ht="12.6" thickBot="1" x14ac:dyDescent="0.3">
      <c r="A6" s="436"/>
      <c r="B6" s="438"/>
      <c r="C6" s="439"/>
      <c r="D6" s="310">
        <v>1</v>
      </c>
      <c r="E6" s="311">
        <v>2</v>
      </c>
      <c r="F6" s="311">
        <v>3</v>
      </c>
      <c r="G6" s="311">
        <v>4</v>
      </c>
      <c r="H6" s="311">
        <v>5</v>
      </c>
      <c r="I6" s="311">
        <v>6</v>
      </c>
      <c r="J6" s="311">
        <v>7</v>
      </c>
      <c r="K6" s="312">
        <v>8</v>
      </c>
      <c r="L6" s="312">
        <v>9</v>
      </c>
      <c r="M6" s="312">
        <v>10</v>
      </c>
      <c r="N6" s="312">
        <v>11</v>
      </c>
      <c r="O6" s="312">
        <v>12</v>
      </c>
      <c r="P6" s="312">
        <v>13</v>
      </c>
      <c r="Q6" s="312">
        <v>14</v>
      </c>
      <c r="R6" s="312">
        <v>15</v>
      </c>
      <c r="S6" s="312">
        <v>16</v>
      </c>
      <c r="T6" s="313">
        <v>17</v>
      </c>
      <c r="U6" s="314">
        <v>18</v>
      </c>
      <c r="V6" s="315">
        <v>19</v>
      </c>
      <c r="W6" s="316">
        <v>20</v>
      </c>
      <c r="X6" s="312">
        <v>21</v>
      </c>
      <c r="Y6" s="312">
        <v>22</v>
      </c>
      <c r="Z6" s="312">
        <v>23</v>
      </c>
      <c r="AA6" s="312">
        <v>24</v>
      </c>
      <c r="AB6" s="312">
        <v>25</v>
      </c>
      <c r="AC6" s="312">
        <v>26</v>
      </c>
      <c r="AD6" s="312">
        <v>27</v>
      </c>
      <c r="AE6" s="312">
        <v>28</v>
      </c>
      <c r="AF6" s="312">
        <v>29</v>
      </c>
      <c r="AG6" s="312">
        <v>30</v>
      </c>
      <c r="AH6" s="312">
        <v>31</v>
      </c>
      <c r="AI6" s="312">
        <v>32</v>
      </c>
      <c r="AJ6" s="312">
        <v>33</v>
      </c>
      <c r="AK6" s="312">
        <v>34</v>
      </c>
      <c r="AL6" s="312">
        <v>35</v>
      </c>
      <c r="AM6" s="312">
        <v>36</v>
      </c>
      <c r="AN6" s="312">
        <v>37</v>
      </c>
      <c r="AO6" s="312">
        <v>38</v>
      </c>
      <c r="AP6" s="312">
        <v>39</v>
      </c>
      <c r="AQ6" s="312">
        <v>40</v>
      </c>
      <c r="AR6" s="312">
        <v>41</v>
      </c>
      <c r="AS6" s="312">
        <v>42</v>
      </c>
      <c r="AT6" s="312">
        <v>43</v>
      </c>
      <c r="AU6" s="317">
        <v>44</v>
      </c>
      <c r="AV6" s="317">
        <v>45</v>
      </c>
      <c r="AW6" s="317">
        <v>46</v>
      </c>
      <c r="AX6" s="317">
        <v>47</v>
      </c>
      <c r="AY6" s="317">
        <v>48</v>
      </c>
      <c r="AZ6" s="317">
        <v>49</v>
      </c>
      <c r="BA6" s="317">
        <v>50</v>
      </c>
      <c r="BB6" s="317">
        <v>51</v>
      </c>
      <c r="BC6" s="315">
        <v>52</v>
      </c>
      <c r="BD6" s="445"/>
      <c r="BE6" s="318"/>
      <c r="BF6" s="318"/>
      <c r="BG6" s="318"/>
      <c r="BH6" s="318"/>
      <c r="BI6" s="318"/>
    </row>
    <row r="7" spans="1:61" ht="15.75" customHeight="1" x14ac:dyDescent="0.3">
      <c r="A7" s="407" t="s">
        <v>150</v>
      </c>
      <c r="B7" s="409" t="s">
        <v>6</v>
      </c>
      <c r="C7" s="147" t="s">
        <v>7</v>
      </c>
      <c r="D7" s="67">
        <v>2</v>
      </c>
      <c r="E7" s="26">
        <v>2</v>
      </c>
      <c r="F7" s="26">
        <v>2</v>
      </c>
      <c r="G7" s="26">
        <v>2</v>
      </c>
      <c r="H7" s="26">
        <v>2</v>
      </c>
      <c r="I7" s="26">
        <v>2</v>
      </c>
      <c r="J7" s="26">
        <v>2</v>
      </c>
      <c r="K7" s="26">
        <v>2</v>
      </c>
      <c r="L7" s="26">
        <v>2</v>
      </c>
      <c r="M7" s="26">
        <v>2</v>
      </c>
      <c r="N7" s="26">
        <v>2</v>
      </c>
      <c r="O7" s="26">
        <v>2</v>
      </c>
      <c r="P7" s="26">
        <v>2</v>
      </c>
      <c r="Q7" s="26">
        <v>2</v>
      </c>
      <c r="R7" s="26">
        <v>2</v>
      </c>
      <c r="S7" s="26">
        <v>2</v>
      </c>
      <c r="T7" s="89">
        <v>2</v>
      </c>
      <c r="U7" s="41"/>
      <c r="V7" s="15">
        <f>SUM(D7:T7)</f>
        <v>34</v>
      </c>
      <c r="W7" s="67">
        <v>2</v>
      </c>
      <c r="X7" s="26">
        <v>2</v>
      </c>
      <c r="Y7" s="26">
        <v>2</v>
      </c>
      <c r="Z7" s="26">
        <v>2</v>
      </c>
      <c r="AA7" s="26">
        <v>2</v>
      </c>
      <c r="AB7" s="26">
        <v>2</v>
      </c>
      <c r="AC7" s="26">
        <v>2</v>
      </c>
      <c r="AD7" s="26">
        <v>2</v>
      </c>
      <c r="AE7" s="26">
        <v>2</v>
      </c>
      <c r="AF7" s="26">
        <v>2</v>
      </c>
      <c r="AG7" s="26">
        <v>2</v>
      </c>
      <c r="AH7" s="26">
        <v>2</v>
      </c>
      <c r="AI7" s="26">
        <v>2</v>
      </c>
      <c r="AJ7" s="26">
        <v>2</v>
      </c>
      <c r="AK7" s="26">
        <v>2</v>
      </c>
      <c r="AL7" s="26">
        <v>2</v>
      </c>
      <c r="AM7" s="26">
        <v>2</v>
      </c>
      <c r="AN7" s="26">
        <v>2</v>
      </c>
      <c r="AO7" s="26">
        <v>2</v>
      </c>
      <c r="AP7" s="26">
        <v>2</v>
      </c>
      <c r="AQ7" s="26">
        <v>2</v>
      </c>
      <c r="AR7" s="26">
        <v>2</v>
      </c>
      <c r="AS7" s="49" t="s">
        <v>8</v>
      </c>
      <c r="AT7" s="26"/>
      <c r="AU7" s="50"/>
      <c r="AV7" s="17">
        <f>SUM(W7:AU7)</f>
        <v>44</v>
      </c>
      <c r="AW7" s="17"/>
      <c r="AX7" s="17"/>
      <c r="AY7" s="17"/>
      <c r="AZ7" s="17"/>
      <c r="BA7" s="17"/>
      <c r="BB7" s="17"/>
      <c r="BC7" s="15"/>
      <c r="BD7" s="203">
        <f t="shared" ref="BD7:BD43" si="0">SUM(V7,AV7)</f>
        <v>78</v>
      </c>
    </row>
    <row r="8" spans="1:61" ht="15.75" customHeight="1" thickBot="1" x14ac:dyDescent="0.35">
      <c r="A8" s="408"/>
      <c r="B8" s="402"/>
      <c r="C8" s="148" t="s">
        <v>9</v>
      </c>
      <c r="D8" s="164">
        <v>1</v>
      </c>
      <c r="E8" s="165">
        <f t="shared" ref="E8:AU8" si="1">IF(E$7&lt;&gt;"",(E$7/2),"")</f>
        <v>1</v>
      </c>
      <c r="F8" s="165">
        <f t="shared" si="1"/>
        <v>1</v>
      </c>
      <c r="G8" s="165">
        <f t="shared" si="1"/>
        <v>1</v>
      </c>
      <c r="H8" s="165">
        <f t="shared" si="1"/>
        <v>1</v>
      </c>
      <c r="I8" s="165">
        <f t="shared" si="1"/>
        <v>1</v>
      </c>
      <c r="J8" s="165">
        <f t="shared" si="1"/>
        <v>1</v>
      </c>
      <c r="K8" s="165">
        <f t="shared" si="1"/>
        <v>1</v>
      </c>
      <c r="L8" s="165">
        <f t="shared" si="1"/>
        <v>1</v>
      </c>
      <c r="M8" s="165">
        <f t="shared" si="1"/>
        <v>1</v>
      </c>
      <c r="N8" s="165">
        <f t="shared" si="1"/>
        <v>1</v>
      </c>
      <c r="O8" s="165">
        <f t="shared" si="1"/>
        <v>1</v>
      </c>
      <c r="P8" s="165">
        <f t="shared" si="1"/>
        <v>1</v>
      </c>
      <c r="Q8" s="165">
        <f t="shared" si="1"/>
        <v>1</v>
      </c>
      <c r="R8" s="165">
        <f t="shared" si="1"/>
        <v>1</v>
      </c>
      <c r="S8" s="165">
        <f t="shared" si="1"/>
        <v>1</v>
      </c>
      <c r="T8" s="166">
        <f t="shared" si="1"/>
        <v>1</v>
      </c>
      <c r="U8" s="77"/>
      <c r="V8" s="78"/>
      <c r="W8" s="164">
        <f t="shared" si="1"/>
        <v>1</v>
      </c>
      <c r="X8" s="165">
        <f t="shared" si="1"/>
        <v>1</v>
      </c>
      <c r="Y8" s="165">
        <f t="shared" si="1"/>
        <v>1</v>
      </c>
      <c r="Z8" s="165">
        <f t="shared" si="1"/>
        <v>1</v>
      </c>
      <c r="AA8" s="165">
        <f t="shared" si="1"/>
        <v>1</v>
      </c>
      <c r="AB8" s="165">
        <f t="shared" si="1"/>
        <v>1</v>
      </c>
      <c r="AC8" s="165">
        <f t="shared" si="1"/>
        <v>1</v>
      </c>
      <c r="AD8" s="165">
        <f t="shared" si="1"/>
        <v>1</v>
      </c>
      <c r="AE8" s="165">
        <f t="shared" si="1"/>
        <v>1</v>
      </c>
      <c r="AF8" s="165">
        <f t="shared" si="1"/>
        <v>1</v>
      </c>
      <c r="AG8" s="165">
        <f t="shared" si="1"/>
        <v>1</v>
      </c>
      <c r="AH8" s="165">
        <f t="shared" si="1"/>
        <v>1</v>
      </c>
      <c r="AI8" s="165">
        <f t="shared" si="1"/>
        <v>1</v>
      </c>
      <c r="AJ8" s="165">
        <f t="shared" si="1"/>
        <v>1</v>
      </c>
      <c r="AK8" s="165">
        <f t="shared" si="1"/>
        <v>1</v>
      </c>
      <c r="AL8" s="165">
        <f t="shared" si="1"/>
        <v>1</v>
      </c>
      <c r="AM8" s="165">
        <f t="shared" si="1"/>
        <v>1</v>
      </c>
      <c r="AN8" s="165">
        <f t="shared" si="1"/>
        <v>1</v>
      </c>
      <c r="AO8" s="165">
        <f t="shared" si="1"/>
        <v>1</v>
      </c>
      <c r="AP8" s="165">
        <f t="shared" si="1"/>
        <v>1</v>
      </c>
      <c r="AQ8" s="165">
        <f t="shared" si="1"/>
        <v>1</v>
      </c>
      <c r="AR8" s="165">
        <f t="shared" si="1"/>
        <v>1</v>
      </c>
      <c r="AS8" s="169"/>
      <c r="AT8" s="170" t="str">
        <f t="shared" si="1"/>
        <v/>
      </c>
      <c r="AU8" s="54" t="str">
        <f t="shared" si="1"/>
        <v/>
      </c>
      <c r="AV8" s="20"/>
      <c r="AW8" s="20"/>
      <c r="AX8" s="20"/>
      <c r="AY8" s="20"/>
      <c r="AZ8" s="20"/>
      <c r="BA8" s="20"/>
      <c r="BB8" s="20"/>
      <c r="BC8" s="21"/>
      <c r="BD8" s="204"/>
    </row>
    <row r="9" spans="1:61" ht="15.75" customHeight="1" x14ac:dyDescent="0.3">
      <c r="A9" s="410" t="s">
        <v>151</v>
      </c>
      <c r="B9" s="401" t="s">
        <v>10</v>
      </c>
      <c r="C9" s="147" t="s">
        <v>7</v>
      </c>
      <c r="D9" s="67">
        <v>4</v>
      </c>
      <c r="E9" s="67">
        <v>2</v>
      </c>
      <c r="F9" s="67">
        <v>4</v>
      </c>
      <c r="G9" s="67">
        <v>2</v>
      </c>
      <c r="H9" s="67">
        <v>4</v>
      </c>
      <c r="I9" s="67">
        <v>2</v>
      </c>
      <c r="J9" s="67">
        <v>4</v>
      </c>
      <c r="K9" s="67">
        <v>2</v>
      </c>
      <c r="L9" s="67">
        <v>4</v>
      </c>
      <c r="M9" s="67">
        <v>2</v>
      </c>
      <c r="N9" s="67">
        <v>4</v>
      </c>
      <c r="O9" s="67">
        <v>2</v>
      </c>
      <c r="P9" s="67">
        <v>4</v>
      </c>
      <c r="Q9" s="67">
        <v>2</v>
      </c>
      <c r="R9" s="67">
        <v>4</v>
      </c>
      <c r="S9" s="67">
        <v>2</v>
      </c>
      <c r="T9" s="167">
        <v>4</v>
      </c>
      <c r="U9" s="41"/>
      <c r="V9" s="15">
        <f t="shared" ref="V9:V45" si="2">SUM(D9:T9)</f>
        <v>52</v>
      </c>
      <c r="W9" s="67">
        <v>2</v>
      </c>
      <c r="X9" s="26">
        <v>4</v>
      </c>
      <c r="Y9" s="26">
        <v>2</v>
      </c>
      <c r="Z9" s="26">
        <v>4</v>
      </c>
      <c r="AA9" s="26">
        <v>2</v>
      </c>
      <c r="AB9" s="26">
        <v>4</v>
      </c>
      <c r="AC9" s="26">
        <v>2</v>
      </c>
      <c r="AD9" s="26">
        <v>4</v>
      </c>
      <c r="AE9" s="26">
        <v>2</v>
      </c>
      <c r="AF9" s="26">
        <v>4</v>
      </c>
      <c r="AG9" s="26">
        <v>2</v>
      </c>
      <c r="AH9" s="26">
        <v>4</v>
      </c>
      <c r="AI9" s="26">
        <v>2</v>
      </c>
      <c r="AJ9" s="26">
        <v>4</v>
      </c>
      <c r="AK9" s="26">
        <v>2</v>
      </c>
      <c r="AL9" s="26">
        <v>4</v>
      </c>
      <c r="AM9" s="26">
        <v>2</v>
      </c>
      <c r="AN9" s="26">
        <v>4</v>
      </c>
      <c r="AO9" s="26">
        <v>2</v>
      </c>
      <c r="AP9" s="26">
        <v>4</v>
      </c>
      <c r="AQ9" s="26">
        <v>2</v>
      </c>
      <c r="AR9" s="309">
        <v>4</v>
      </c>
      <c r="AS9" s="26"/>
      <c r="AT9" s="90"/>
      <c r="AU9" s="51"/>
      <c r="AV9" s="17">
        <f>SUM(W9:AU9)</f>
        <v>66</v>
      </c>
      <c r="AW9" s="17"/>
      <c r="AX9" s="17"/>
      <c r="AY9" s="17"/>
      <c r="AZ9" s="17"/>
      <c r="BA9" s="17"/>
      <c r="BB9" s="17"/>
      <c r="BC9" s="15"/>
      <c r="BD9" s="203">
        <f t="shared" si="0"/>
        <v>118</v>
      </c>
    </row>
    <row r="10" spans="1:61" ht="15.75" customHeight="1" thickBot="1" x14ac:dyDescent="0.35">
      <c r="A10" s="408"/>
      <c r="B10" s="402"/>
      <c r="C10" s="148" t="s">
        <v>9</v>
      </c>
      <c r="D10" s="164">
        <f>IF(D$9&lt;&gt;"",(D9/2),"")</f>
        <v>2</v>
      </c>
      <c r="E10" s="165">
        <f t="shared" ref="E10:T10" si="3">IF(E$9&lt;&gt;"",(E9/2),"")</f>
        <v>1</v>
      </c>
      <c r="F10" s="165">
        <f t="shared" si="3"/>
        <v>2</v>
      </c>
      <c r="G10" s="165">
        <f t="shared" si="3"/>
        <v>1</v>
      </c>
      <c r="H10" s="165">
        <f t="shared" si="3"/>
        <v>2</v>
      </c>
      <c r="I10" s="165">
        <f t="shared" si="3"/>
        <v>1</v>
      </c>
      <c r="J10" s="165">
        <f t="shared" si="3"/>
        <v>2</v>
      </c>
      <c r="K10" s="165">
        <f t="shared" si="3"/>
        <v>1</v>
      </c>
      <c r="L10" s="165">
        <f t="shared" si="3"/>
        <v>2</v>
      </c>
      <c r="M10" s="165">
        <f t="shared" si="3"/>
        <v>1</v>
      </c>
      <c r="N10" s="165">
        <f t="shared" si="3"/>
        <v>2</v>
      </c>
      <c r="O10" s="165">
        <f t="shared" si="3"/>
        <v>1</v>
      </c>
      <c r="P10" s="165">
        <f t="shared" si="3"/>
        <v>2</v>
      </c>
      <c r="Q10" s="165">
        <f t="shared" si="3"/>
        <v>1</v>
      </c>
      <c r="R10" s="165">
        <f t="shared" si="3"/>
        <v>2</v>
      </c>
      <c r="S10" s="165">
        <f t="shared" si="3"/>
        <v>1</v>
      </c>
      <c r="T10" s="166">
        <f t="shared" si="3"/>
        <v>2</v>
      </c>
      <c r="U10" s="77"/>
      <c r="V10" s="78"/>
      <c r="W10" s="164">
        <f t="shared" ref="W10:AT10" si="4">IF(W$9&lt;&gt;"",(W9/2),"")</f>
        <v>1</v>
      </c>
      <c r="X10" s="165">
        <f t="shared" si="4"/>
        <v>2</v>
      </c>
      <c r="Y10" s="165">
        <f t="shared" si="4"/>
        <v>1</v>
      </c>
      <c r="Z10" s="165">
        <f t="shared" si="4"/>
        <v>2</v>
      </c>
      <c r="AA10" s="165">
        <f t="shared" si="4"/>
        <v>1</v>
      </c>
      <c r="AB10" s="165">
        <f t="shared" si="4"/>
        <v>2</v>
      </c>
      <c r="AC10" s="165">
        <f t="shared" si="4"/>
        <v>1</v>
      </c>
      <c r="AD10" s="165">
        <f t="shared" si="4"/>
        <v>2</v>
      </c>
      <c r="AE10" s="165">
        <f t="shared" si="4"/>
        <v>1</v>
      </c>
      <c r="AF10" s="165">
        <f t="shared" si="4"/>
        <v>2</v>
      </c>
      <c r="AG10" s="165">
        <f t="shared" si="4"/>
        <v>1</v>
      </c>
      <c r="AH10" s="165">
        <f t="shared" si="4"/>
        <v>2</v>
      </c>
      <c r="AI10" s="165">
        <f t="shared" si="4"/>
        <v>1</v>
      </c>
      <c r="AJ10" s="165">
        <f t="shared" si="4"/>
        <v>2</v>
      </c>
      <c r="AK10" s="165">
        <f t="shared" si="4"/>
        <v>1</v>
      </c>
      <c r="AL10" s="165">
        <f t="shared" si="4"/>
        <v>2</v>
      </c>
      <c r="AM10" s="165">
        <f t="shared" si="4"/>
        <v>1</v>
      </c>
      <c r="AN10" s="165">
        <f t="shared" si="4"/>
        <v>2</v>
      </c>
      <c r="AO10" s="165">
        <f t="shared" si="4"/>
        <v>1</v>
      </c>
      <c r="AP10" s="165">
        <f t="shared" si="4"/>
        <v>2</v>
      </c>
      <c r="AQ10" s="165">
        <f t="shared" si="4"/>
        <v>1</v>
      </c>
      <c r="AR10" s="165">
        <f t="shared" si="4"/>
        <v>2</v>
      </c>
      <c r="AS10" s="169" t="str">
        <f t="shared" si="4"/>
        <v/>
      </c>
      <c r="AT10" s="170" t="str">
        <f t="shared" si="4"/>
        <v/>
      </c>
      <c r="AU10" s="54"/>
      <c r="AV10" s="20"/>
      <c r="AW10" s="20"/>
      <c r="AX10" s="20"/>
      <c r="AY10" s="20"/>
      <c r="AZ10" s="20"/>
      <c r="BA10" s="20"/>
      <c r="BB10" s="20"/>
      <c r="BC10" s="21"/>
      <c r="BD10" s="204"/>
    </row>
    <row r="11" spans="1:61" ht="15.75" customHeight="1" x14ac:dyDescent="0.3">
      <c r="A11" s="410" t="s">
        <v>152</v>
      </c>
      <c r="B11" s="401" t="s">
        <v>11</v>
      </c>
      <c r="C11" s="147" t="s">
        <v>7</v>
      </c>
      <c r="D11" s="67">
        <v>4</v>
      </c>
      <c r="E11" s="67">
        <v>4</v>
      </c>
      <c r="F11" s="67">
        <v>4</v>
      </c>
      <c r="G11" s="67">
        <v>4</v>
      </c>
      <c r="H11" s="67">
        <v>4</v>
      </c>
      <c r="I11" s="67">
        <v>4</v>
      </c>
      <c r="J11" s="67">
        <v>4</v>
      </c>
      <c r="K11" s="67">
        <v>4</v>
      </c>
      <c r="L11" s="67">
        <v>4</v>
      </c>
      <c r="M11" s="67">
        <v>4</v>
      </c>
      <c r="N11" s="67">
        <v>4</v>
      </c>
      <c r="O11" s="67">
        <v>4</v>
      </c>
      <c r="P11" s="67">
        <v>4</v>
      </c>
      <c r="Q11" s="67">
        <v>4</v>
      </c>
      <c r="R11" s="67">
        <v>4</v>
      </c>
      <c r="S11" s="67">
        <v>4</v>
      </c>
      <c r="T11" s="167">
        <v>4</v>
      </c>
      <c r="U11" s="41"/>
      <c r="V11" s="15">
        <f t="shared" si="2"/>
        <v>68</v>
      </c>
      <c r="W11" s="67">
        <v>4</v>
      </c>
      <c r="X11" s="26">
        <v>4</v>
      </c>
      <c r="Y11" s="26">
        <v>4</v>
      </c>
      <c r="Z11" s="26">
        <v>4</v>
      </c>
      <c r="AA11" s="26">
        <v>4</v>
      </c>
      <c r="AB11" s="26">
        <v>4</v>
      </c>
      <c r="AC11" s="26">
        <v>4</v>
      </c>
      <c r="AD11" s="26">
        <v>4</v>
      </c>
      <c r="AE11" s="26">
        <v>4</v>
      </c>
      <c r="AF11" s="26">
        <v>4</v>
      </c>
      <c r="AG11" s="26">
        <v>4</v>
      </c>
      <c r="AH11" s="26">
        <v>4</v>
      </c>
      <c r="AI11" s="26">
        <v>4</v>
      </c>
      <c r="AJ11" s="26">
        <v>4</v>
      </c>
      <c r="AK11" s="26">
        <v>4</v>
      </c>
      <c r="AL11" s="26">
        <v>4</v>
      </c>
      <c r="AM11" s="26">
        <v>4</v>
      </c>
      <c r="AN11" s="26">
        <v>4</v>
      </c>
      <c r="AO11" s="26">
        <v>4</v>
      </c>
      <c r="AP11" s="26">
        <v>4</v>
      </c>
      <c r="AQ11" s="26">
        <v>4</v>
      </c>
      <c r="AR11" s="81">
        <v>4</v>
      </c>
      <c r="AS11" s="26"/>
      <c r="AT11" s="90"/>
      <c r="AU11" s="51"/>
      <c r="AV11" s="17">
        <f t="shared" ref="AV11:AV45" si="5">SUM(W11:AU11)</f>
        <v>88</v>
      </c>
      <c r="AW11" s="17"/>
      <c r="AX11" s="17"/>
      <c r="AY11" s="17"/>
      <c r="AZ11" s="17"/>
      <c r="BA11" s="17"/>
      <c r="BB11" s="17"/>
      <c r="BC11" s="15"/>
      <c r="BD11" s="203">
        <f t="shared" si="0"/>
        <v>156</v>
      </c>
    </row>
    <row r="12" spans="1:61" ht="15.75" customHeight="1" thickBot="1" x14ac:dyDescent="0.35">
      <c r="A12" s="408"/>
      <c r="B12" s="402"/>
      <c r="C12" s="148" t="s">
        <v>9</v>
      </c>
      <c r="D12" s="164">
        <f>IF(D$9&lt;&gt;"",(D11/2),"")</f>
        <v>2</v>
      </c>
      <c r="E12" s="165">
        <f t="shared" ref="E12:T12" si="6">IF(E$9&lt;&gt;"",(E11/2),"")</f>
        <v>2</v>
      </c>
      <c r="F12" s="165">
        <f t="shared" si="6"/>
        <v>2</v>
      </c>
      <c r="G12" s="165">
        <f t="shared" si="6"/>
        <v>2</v>
      </c>
      <c r="H12" s="165">
        <f t="shared" si="6"/>
        <v>2</v>
      </c>
      <c r="I12" s="165">
        <f t="shared" si="6"/>
        <v>2</v>
      </c>
      <c r="J12" s="165">
        <f t="shared" si="6"/>
        <v>2</v>
      </c>
      <c r="K12" s="165">
        <f t="shared" si="6"/>
        <v>2</v>
      </c>
      <c r="L12" s="165">
        <f t="shared" si="6"/>
        <v>2</v>
      </c>
      <c r="M12" s="165">
        <f t="shared" si="6"/>
        <v>2</v>
      </c>
      <c r="N12" s="165">
        <f t="shared" si="6"/>
        <v>2</v>
      </c>
      <c r="O12" s="165">
        <f t="shared" si="6"/>
        <v>2</v>
      </c>
      <c r="P12" s="165">
        <f t="shared" si="6"/>
        <v>2</v>
      </c>
      <c r="Q12" s="165">
        <f t="shared" si="6"/>
        <v>2</v>
      </c>
      <c r="R12" s="165">
        <f t="shared" si="6"/>
        <v>2</v>
      </c>
      <c r="S12" s="165">
        <f t="shared" si="6"/>
        <v>2</v>
      </c>
      <c r="T12" s="166">
        <f t="shared" si="6"/>
        <v>2</v>
      </c>
      <c r="U12" s="77"/>
      <c r="V12" s="78"/>
      <c r="W12" s="164">
        <f t="shared" ref="W12:AT12" si="7">IF(W$11&lt;&gt;"",(W11/2),"")</f>
        <v>2</v>
      </c>
      <c r="X12" s="165">
        <f t="shared" si="7"/>
        <v>2</v>
      </c>
      <c r="Y12" s="165">
        <f t="shared" si="7"/>
        <v>2</v>
      </c>
      <c r="Z12" s="165">
        <f t="shared" si="7"/>
        <v>2</v>
      </c>
      <c r="AA12" s="165">
        <f t="shared" si="7"/>
        <v>2</v>
      </c>
      <c r="AB12" s="165">
        <f t="shared" si="7"/>
        <v>2</v>
      </c>
      <c r="AC12" s="165">
        <f t="shared" si="7"/>
        <v>2</v>
      </c>
      <c r="AD12" s="165">
        <f t="shared" si="7"/>
        <v>2</v>
      </c>
      <c r="AE12" s="165">
        <f t="shared" si="7"/>
        <v>2</v>
      </c>
      <c r="AF12" s="165">
        <f t="shared" si="7"/>
        <v>2</v>
      </c>
      <c r="AG12" s="165">
        <f t="shared" si="7"/>
        <v>2</v>
      </c>
      <c r="AH12" s="165">
        <f t="shared" si="7"/>
        <v>2</v>
      </c>
      <c r="AI12" s="165">
        <f t="shared" si="7"/>
        <v>2</v>
      </c>
      <c r="AJ12" s="165">
        <f t="shared" si="7"/>
        <v>2</v>
      </c>
      <c r="AK12" s="165">
        <f t="shared" si="7"/>
        <v>2</v>
      </c>
      <c r="AL12" s="165">
        <f t="shared" si="7"/>
        <v>2</v>
      </c>
      <c r="AM12" s="165">
        <f t="shared" si="7"/>
        <v>2</v>
      </c>
      <c r="AN12" s="165">
        <f t="shared" si="7"/>
        <v>2</v>
      </c>
      <c r="AO12" s="165">
        <f t="shared" si="7"/>
        <v>2</v>
      </c>
      <c r="AP12" s="165">
        <f t="shared" si="7"/>
        <v>2</v>
      </c>
      <c r="AQ12" s="165">
        <f t="shared" si="7"/>
        <v>2</v>
      </c>
      <c r="AR12" s="165">
        <f t="shared" si="7"/>
        <v>2</v>
      </c>
      <c r="AS12" s="169" t="str">
        <f t="shared" si="7"/>
        <v/>
      </c>
      <c r="AT12" s="170" t="str">
        <f t="shared" si="7"/>
        <v/>
      </c>
      <c r="AU12" s="54"/>
      <c r="AV12" s="20"/>
      <c r="AW12" s="20"/>
      <c r="AX12" s="20"/>
      <c r="AY12" s="20"/>
      <c r="AZ12" s="20"/>
      <c r="BA12" s="20"/>
      <c r="BB12" s="20"/>
      <c r="BC12" s="21"/>
      <c r="BD12" s="204"/>
    </row>
    <row r="13" spans="1:61" ht="15.75" customHeight="1" x14ac:dyDescent="0.3">
      <c r="A13" s="410" t="s">
        <v>153</v>
      </c>
      <c r="B13" s="401" t="s">
        <v>12</v>
      </c>
      <c r="C13" s="147" t="s">
        <v>7</v>
      </c>
      <c r="D13" s="67">
        <v>4</v>
      </c>
      <c r="E13" s="67">
        <v>4</v>
      </c>
      <c r="F13" s="67">
        <v>4</v>
      </c>
      <c r="G13" s="67">
        <v>4</v>
      </c>
      <c r="H13" s="67">
        <v>4</v>
      </c>
      <c r="I13" s="67">
        <v>4</v>
      </c>
      <c r="J13" s="67">
        <v>4</v>
      </c>
      <c r="K13" s="67">
        <v>4</v>
      </c>
      <c r="L13" s="67">
        <v>4</v>
      </c>
      <c r="M13" s="67">
        <v>4</v>
      </c>
      <c r="N13" s="67">
        <v>4</v>
      </c>
      <c r="O13" s="67">
        <v>4</v>
      </c>
      <c r="P13" s="67">
        <v>4</v>
      </c>
      <c r="Q13" s="67">
        <v>4</v>
      </c>
      <c r="R13" s="67">
        <v>4</v>
      </c>
      <c r="S13" s="67">
        <v>4</v>
      </c>
      <c r="T13" s="368">
        <v>6</v>
      </c>
      <c r="U13" s="41"/>
      <c r="V13" s="15">
        <f t="shared" si="2"/>
        <v>70</v>
      </c>
      <c r="W13" s="67">
        <v>4</v>
      </c>
      <c r="X13" s="67">
        <v>4</v>
      </c>
      <c r="Y13" s="67">
        <v>4</v>
      </c>
      <c r="Z13" s="67">
        <v>4</v>
      </c>
      <c r="AA13" s="67">
        <v>4</v>
      </c>
      <c r="AB13" s="67">
        <v>4</v>
      </c>
      <c r="AC13" s="67">
        <v>4</v>
      </c>
      <c r="AD13" s="67">
        <v>4</v>
      </c>
      <c r="AE13" s="67">
        <v>4</v>
      </c>
      <c r="AF13" s="67">
        <v>4</v>
      </c>
      <c r="AG13" s="67">
        <v>4</v>
      </c>
      <c r="AH13" s="67">
        <v>4</v>
      </c>
      <c r="AI13" s="67">
        <v>4</v>
      </c>
      <c r="AJ13" s="67">
        <v>4</v>
      </c>
      <c r="AK13" s="67">
        <v>4</v>
      </c>
      <c r="AL13" s="67">
        <v>4</v>
      </c>
      <c r="AM13" s="67">
        <v>4</v>
      </c>
      <c r="AN13" s="67">
        <v>4</v>
      </c>
      <c r="AO13" s="67">
        <v>4</v>
      </c>
      <c r="AP13" s="67">
        <v>4</v>
      </c>
      <c r="AQ13" s="67">
        <v>4</v>
      </c>
      <c r="AR13" s="82">
        <v>2</v>
      </c>
      <c r="AS13" s="26"/>
      <c r="AT13" s="89"/>
      <c r="AU13" s="51"/>
      <c r="AV13" s="17">
        <f t="shared" si="5"/>
        <v>86</v>
      </c>
      <c r="AW13" s="17"/>
      <c r="AX13" s="17"/>
      <c r="AY13" s="17"/>
      <c r="AZ13" s="17"/>
      <c r="BA13" s="17"/>
      <c r="BB13" s="17"/>
      <c r="BC13" s="15"/>
      <c r="BD13" s="203">
        <f t="shared" si="0"/>
        <v>156</v>
      </c>
    </row>
    <row r="14" spans="1:61" ht="15.75" customHeight="1" thickBot="1" x14ac:dyDescent="0.35">
      <c r="A14" s="408"/>
      <c r="B14" s="402"/>
      <c r="C14" s="148">
        <v>58</v>
      </c>
      <c r="D14" s="164">
        <f>IF(D$9&lt;&gt;"",(D13/2),"")</f>
        <v>2</v>
      </c>
      <c r="E14" s="165">
        <f t="shared" ref="E14:T14" si="8">IF(E$9&lt;&gt;"",(E13/2),"")</f>
        <v>2</v>
      </c>
      <c r="F14" s="165">
        <f t="shared" si="8"/>
        <v>2</v>
      </c>
      <c r="G14" s="165">
        <f t="shared" si="8"/>
        <v>2</v>
      </c>
      <c r="H14" s="165">
        <f t="shared" si="8"/>
        <v>2</v>
      </c>
      <c r="I14" s="165">
        <f t="shared" si="8"/>
        <v>2</v>
      </c>
      <c r="J14" s="165">
        <f t="shared" si="8"/>
        <v>2</v>
      </c>
      <c r="K14" s="165">
        <f t="shared" si="8"/>
        <v>2</v>
      </c>
      <c r="L14" s="165">
        <f t="shared" si="8"/>
        <v>2</v>
      </c>
      <c r="M14" s="165">
        <f t="shared" si="8"/>
        <v>2</v>
      </c>
      <c r="N14" s="165">
        <f t="shared" si="8"/>
        <v>2</v>
      </c>
      <c r="O14" s="165">
        <f t="shared" si="8"/>
        <v>2</v>
      </c>
      <c r="P14" s="165">
        <f t="shared" si="8"/>
        <v>2</v>
      </c>
      <c r="Q14" s="165">
        <f t="shared" si="8"/>
        <v>2</v>
      </c>
      <c r="R14" s="165">
        <f t="shared" si="8"/>
        <v>2</v>
      </c>
      <c r="S14" s="165">
        <f t="shared" si="8"/>
        <v>2</v>
      </c>
      <c r="T14" s="166">
        <f t="shared" si="8"/>
        <v>3</v>
      </c>
      <c r="U14" s="77"/>
      <c r="V14" s="78"/>
      <c r="W14" s="164">
        <f t="shared" ref="W14:AT14" si="9">IF(W$13&lt;&gt;"",(W13/2),"")</f>
        <v>2</v>
      </c>
      <c r="X14" s="165">
        <f t="shared" si="9"/>
        <v>2</v>
      </c>
      <c r="Y14" s="165">
        <f t="shared" si="9"/>
        <v>2</v>
      </c>
      <c r="Z14" s="165">
        <f t="shared" si="9"/>
        <v>2</v>
      </c>
      <c r="AA14" s="165">
        <f t="shared" si="9"/>
        <v>2</v>
      </c>
      <c r="AB14" s="165">
        <f t="shared" si="9"/>
        <v>2</v>
      </c>
      <c r="AC14" s="165">
        <f t="shared" si="9"/>
        <v>2</v>
      </c>
      <c r="AD14" s="165">
        <f t="shared" si="9"/>
        <v>2</v>
      </c>
      <c r="AE14" s="165">
        <f t="shared" si="9"/>
        <v>2</v>
      </c>
      <c r="AF14" s="165">
        <f t="shared" si="9"/>
        <v>2</v>
      </c>
      <c r="AG14" s="165">
        <f t="shared" si="9"/>
        <v>2</v>
      </c>
      <c r="AH14" s="165">
        <f t="shared" si="9"/>
        <v>2</v>
      </c>
      <c r="AI14" s="165">
        <f t="shared" si="9"/>
        <v>2</v>
      </c>
      <c r="AJ14" s="165">
        <f t="shared" si="9"/>
        <v>2</v>
      </c>
      <c r="AK14" s="165">
        <f t="shared" si="9"/>
        <v>2</v>
      </c>
      <c r="AL14" s="165">
        <f t="shared" si="9"/>
        <v>2</v>
      </c>
      <c r="AM14" s="165">
        <f t="shared" si="9"/>
        <v>2</v>
      </c>
      <c r="AN14" s="165">
        <f t="shared" si="9"/>
        <v>2</v>
      </c>
      <c r="AO14" s="165">
        <f t="shared" si="9"/>
        <v>2</v>
      </c>
      <c r="AP14" s="165">
        <f t="shared" si="9"/>
        <v>2</v>
      </c>
      <c r="AQ14" s="165">
        <f t="shared" si="9"/>
        <v>2</v>
      </c>
      <c r="AR14" s="165">
        <f t="shared" si="9"/>
        <v>1</v>
      </c>
      <c r="AS14" s="169" t="str">
        <f t="shared" si="9"/>
        <v/>
      </c>
      <c r="AT14" s="170" t="str">
        <f t="shared" si="9"/>
        <v/>
      </c>
      <c r="AU14" s="54"/>
      <c r="AV14" s="20"/>
      <c r="AW14" s="20"/>
      <c r="AX14" s="20"/>
      <c r="AY14" s="20"/>
      <c r="AZ14" s="20"/>
      <c r="BA14" s="20"/>
      <c r="BB14" s="20"/>
      <c r="BC14" s="21"/>
      <c r="BD14" s="204"/>
    </row>
    <row r="15" spans="1:61" ht="15.75" customHeight="1" x14ac:dyDescent="0.3">
      <c r="A15" s="410" t="s">
        <v>154</v>
      </c>
      <c r="B15" s="401" t="s">
        <v>20</v>
      </c>
      <c r="C15" s="147" t="s">
        <v>7</v>
      </c>
      <c r="D15" s="67">
        <v>4</v>
      </c>
      <c r="E15" s="67">
        <v>4</v>
      </c>
      <c r="F15" s="67">
        <v>4</v>
      </c>
      <c r="G15" s="67">
        <v>4</v>
      </c>
      <c r="H15" s="67">
        <v>4</v>
      </c>
      <c r="I15" s="67">
        <v>4</v>
      </c>
      <c r="J15" s="67">
        <v>4</v>
      </c>
      <c r="K15" s="67">
        <v>4</v>
      </c>
      <c r="L15" s="67">
        <v>4</v>
      </c>
      <c r="M15" s="67">
        <v>4</v>
      </c>
      <c r="N15" s="67">
        <v>4</v>
      </c>
      <c r="O15" s="67">
        <v>4</v>
      </c>
      <c r="P15" s="67">
        <v>4</v>
      </c>
      <c r="Q15" s="67">
        <v>4</v>
      </c>
      <c r="R15" s="67">
        <v>4</v>
      </c>
      <c r="S15" s="67">
        <v>4</v>
      </c>
      <c r="T15" s="167">
        <v>4</v>
      </c>
      <c r="U15" s="41"/>
      <c r="V15" s="15">
        <f t="shared" si="2"/>
        <v>68</v>
      </c>
      <c r="W15" s="67">
        <v>4</v>
      </c>
      <c r="X15" s="67">
        <v>4</v>
      </c>
      <c r="Y15" s="67">
        <v>4</v>
      </c>
      <c r="Z15" s="67">
        <v>4</v>
      </c>
      <c r="AA15" s="67">
        <v>4</v>
      </c>
      <c r="AB15" s="67">
        <v>4</v>
      </c>
      <c r="AC15" s="67">
        <v>4</v>
      </c>
      <c r="AD15" s="67">
        <v>4</v>
      </c>
      <c r="AE15" s="67">
        <v>4</v>
      </c>
      <c r="AF15" s="67">
        <v>4</v>
      </c>
      <c r="AG15" s="67">
        <v>4</v>
      </c>
      <c r="AH15" s="67">
        <v>4</v>
      </c>
      <c r="AI15" s="67">
        <v>4</v>
      </c>
      <c r="AJ15" s="67">
        <v>4</v>
      </c>
      <c r="AK15" s="67">
        <v>4</v>
      </c>
      <c r="AL15" s="67">
        <v>4</v>
      </c>
      <c r="AM15" s="67">
        <v>4</v>
      </c>
      <c r="AN15" s="67">
        <v>4</v>
      </c>
      <c r="AO15" s="67">
        <v>4</v>
      </c>
      <c r="AP15" s="67">
        <v>4</v>
      </c>
      <c r="AQ15" s="67">
        <v>4</v>
      </c>
      <c r="AR15" s="67">
        <v>6</v>
      </c>
      <c r="AS15" s="52"/>
      <c r="AT15" s="53" t="s">
        <v>8</v>
      </c>
      <c r="AU15" s="51"/>
      <c r="AV15" s="17">
        <f t="shared" si="5"/>
        <v>90</v>
      </c>
      <c r="AW15" s="17"/>
      <c r="AX15" s="17"/>
      <c r="AY15" s="17"/>
      <c r="AZ15" s="17"/>
      <c r="BA15" s="17"/>
      <c r="BB15" s="17"/>
      <c r="BC15" s="15"/>
      <c r="BD15" s="203">
        <f t="shared" si="0"/>
        <v>158</v>
      </c>
    </row>
    <row r="16" spans="1:61" ht="15.75" customHeight="1" thickBot="1" x14ac:dyDescent="0.35">
      <c r="A16" s="408"/>
      <c r="B16" s="402"/>
      <c r="C16" s="148" t="s">
        <v>9</v>
      </c>
      <c r="D16" s="164">
        <f>IF(D$15&lt;&gt;"",(D15/2),"")</f>
        <v>2</v>
      </c>
      <c r="E16" s="165">
        <f t="shared" ref="E16:AS16" si="10">IF(E$15&lt;&gt;"",(E15/2),"")</f>
        <v>2</v>
      </c>
      <c r="F16" s="165">
        <f t="shared" si="10"/>
        <v>2</v>
      </c>
      <c r="G16" s="165">
        <f t="shared" si="10"/>
        <v>2</v>
      </c>
      <c r="H16" s="165">
        <f t="shared" si="10"/>
        <v>2</v>
      </c>
      <c r="I16" s="165">
        <f t="shared" si="10"/>
        <v>2</v>
      </c>
      <c r="J16" s="165">
        <f t="shared" si="10"/>
        <v>2</v>
      </c>
      <c r="K16" s="165">
        <f t="shared" si="10"/>
        <v>2</v>
      </c>
      <c r="L16" s="165">
        <f t="shared" si="10"/>
        <v>2</v>
      </c>
      <c r="M16" s="165">
        <f t="shared" si="10"/>
        <v>2</v>
      </c>
      <c r="N16" s="165">
        <f t="shared" si="10"/>
        <v>2</v>
      </c>
      <c r="O16" s="165">
        <f t="shared" si="10"/>
        <v>2</v>
      </c>
      <c r="P16" s="165">
        <f t="shared" si="10"/>
        <v>2</v>
      </c>
      <c r="Q16" s="165">
        <f t="shared" si="10"/>
        <v>2</v>
      </c>
      <c r="R16" s="165">
        <f t="shared" si="10"/>
        <v>2</v>
      </c>
      <c r="S16" s="165">
        <f t="shared" si="10"/>
        <v>2</v>
      </c>
      <c r="T16" s="166">
        <f t="shared" si="10"/>
        <v>2</v>
      </c>
      <c r="U16" s="77"/>
      <c r="V16" s="78"/>
      <c r="W16" s="164">
        <f t="shared" si="10"/>
        <v>2</v>
      </c>
      <c r="X16" s="165">
        <f t="shared" si="10"/>
        <v>2</v>
      </c>
      <c r="Y16" s="165">
        <f t="shared" si="10"/>
        <v>2</v>
      </c>
      <c r="Z16" s="165">
        <f t="shared" si="10"/>
        <v>2</v>
      </c>
      <c r="AA16" s="165">
        <f t="shared" si="10"/>
        <v>2</v>
      </c>
      <c r="AB16" s="165">
        <f t="shared" si="10"/>
        <v>2</v>
      </c>
      <c r="AC16" s="165">
        <f t="shared" si="10"/>
        <v>2</v>
      </c>
      <c r="AD16" s="165">
        <f t="shared" si="10"/>
        <v>2</v>
      </c>
      <c r="AE16" s="165">
        <f t="shared" si="10"/>
        <v>2</v>
      </c>
      <c r="AF16" s="165">
        <f t="shared" si="10"/>
        <v>2</v>
      </c>
      <c r="AG16" s="165">
        <f t="shared" si="10"/>
        <v>2</v>
      </c>
      <c r="AH16" s="165">
        <f t="shared" si="10"/>
        <v>2</v>
      </c>
      <c r="AI16" s="165">
        <f t="shared" si="10"/>
        <v>2</v>
      </c>
      <c r="AJ16" s="165">
        <f t="shared" si="10"/>
        <v>2</v>
      </c>
      <c r="AK16" s="165">
        <f t="shared" si="10"/>
        <v>2</v>
      </c>
      <c r="AL16" s="165">
        <f t="shared" si="10"/>
        <v>2</v>
      </c>
      <c r="AM16" s="165">
        <f t="shared" si="10"/>
        <v>2</v>
      </c>
      <c r="AN16" s="165">
        <f t="shared" si="10"/>
        <v>2</v>
      </c>
      <c r="AO16" s="165">
        <f t="shared" si="10"/>
        <v>2</v>
      </c>
      <c r="AP16" s="165">
        <f t="shared" si="10"/>
        <v>2</v>
      </c>
      <c r="AQ16" s="165">
        <f t="shared" si="10"/>
        <v>2</v>
      </c>
      <c r="AR16" s="165">
        <f t="shared" si="10"/>
        <v>3</v>
      </c>
      <c r="AS16" s="165" t="str">
        <f t="shared" si="10"/>
        <v/>
      </c>
      <c r="AT16" s="170"/>
      <c r="AU16" s="54"/>
      <c r="AV16" s="20"/>
      <c r="AW16" s="20"/>
      <c r="AX16" s="20"/>
      <c r="AY16" s="20"/>
      <c r="AZ16" s="20"/>
      <c r="BA16" s="20"/>
      <c r="BB16" s="20"/>
      <c r="BC16" s="21"/>
      <c r="BD16" s="204"/>
    </row>
    <row r="17" spans="1:56" ht="15.75" customHeight="1" x14ac:dyDescent="0.3">
      <c r="A17" s="410" t="s">
        <v>155</v>
      </c>
      <c r="B17" s="401" t="s">
        <v>21</v>
      </c>
      <c r="C17" s="147" t="s">
        <v>7</v>
      </c>
      <c r="D17" s="67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89"/>
      <c r="U17" s="41"/>
      <c r="V17" s="15">
        <f t="shared" si="2"/>
        <v>0</v>
      </c>
      <c r="W17" s="67">
        <v>2</v>
      </c>
      <c r="X17" s="26">
        <v>2</v>
      </c>
      <c r="Y17" s="26">
        <v>2</v>
      </c>
      <c r="Z17" s="26">
        <v>2</v>
      </c>
      <c r="AA17" s="26">
        <v>2</v>
      </c>
      <c r="AB17" s="26">
        <v>2</v>
      </c>
      <c r="AC17" s="26">
        <v>2</v>
      </c>
      <c r="AD17" s="26">
        <v>2</v>
      </c>
      <c r="AE17" s="26">
        <v>2</v>
      </c>
      <c r="AF17" s="26">
        <v>2</v>
      </c>
      <c r="AG17" s="26">
        <v>2</v>
      </c>
      <c r="AH17" s="26">
        <v>2</v>
      </c>
      <c r="AI17" s="26">
        <v>2</v>
      </c>
      <c r="AJ17" s="26">
        <v>2</v>
      </c>
      <c r="AK17" s="26">
        <v>2</v>
      </c>
      <c r="AL17" s="26">
        <v>2</v>
      </c>
      <c r="AM17" s="26">
        <v>2</v>
      </c>
      <c r="AN17" s="26">
        <v>2</v>
      </c>
      <c r="AO17" s="81">
        <v>2</v>
      </c>
      <c r="AP17" s="26"/>
      <c r="AQ17" s="26"/>
      <c r="AR17" s="26"/>
      <c r="AS17" s="52"/>
      <c r="AT17" s="90"/>
      <c r="AU17" s="51"/>
      <c r="AV17" s="17">
        <f t="shared" si="5"/>
        <v>38</v>
      </c>
      <c r="AW17" s="17"/>
      <c r="AX17" s="17"/>
      <c r="AY17" s="17"/>
      <c r="AZ17" s="17"/>
      <c r="BA17" s="17"/>
      <c r="BB17" s="17"/>
      <c r="BC17" s="15"/>
      <c r="BD17" s="203">
        <f t="shared" si="0"/>
        <v>38</v>
      </c>
    </row>
    <row r="18" spans="1:56" ht="15.75" customHeight="1" thickBot="1" x14ac:dyDescent="0.35">
      <c r="A18" s="408"/>
      <c r="B18" s="402"/>
      <c r="C18" s="148" t="s">
        <v>9</v>
      </c>
      <c r="D18" s="168" t="str">
        <f>IF(D$17&lt;&gt;"",(D17/2),"")</f>
        <v/>
      </c>
      <c r="E18" s="169" t="str">
        <f t="shared" ref="E18:AT18" si="11">IF(E$17&lt;&gt;"",(E17/2),"")</f>
        <v/>
      </c>
      <c r="F18" s="169" t="str">
        <f t="shared" si="11"/>
        <v/>
      </c>
      <c r="G18" s="169" t="str">
        <f t="shared" si="11"/>
        <v/>
      </c>
      <c r="H18" s="169" t="str">
        <f t="shared" si="11"/>
        <v/>
      </c>
      <c r="I18" s="169" t="str">
        <f t="shared" si="11"/>
        <v/>
      </c>
      <c r="J18" s="169" t="str">
        <f t="shared" si="11"/>
        <v/>
      </c>
      <c r="K18" s="169" t="str">
        <f t="shared" si="11"/>
        <v/>
      </c>
      <c r="L18" s="169" t="str">
        <f t="shared" si="11"/>
        <v/>
      </c>
      <c r="M18" s="169" t="str">
        <f t="shared" si="11"/>
        <v/>
      </c>
      <c r="N18" s="169" t="str">
        <f t="shared" si="11"/>
        <v/>
      </c>
      <c r="O18" s="169" t="str">
        <f t="shared" si="11"/>
        <v/>
      </c>
      <c r="P18" s="169" t="str">
        <f t="shared" si="11"/>
        <v/>
      </c>
      <c r="Q18" s="169" t="str">
        <f t="shared" si="11"/>
        <v/>
      </c>
      <c r="R18" s="169" t="str">
        <f t="shared" si="11"/>
        <v/>
      </c>
      <c r="S18" s="169" t="str">
        <f t="shared" si="11"/>
        <v/>
      </c>
      <c r="T18" s="170" t="str">
        <f t="shared" si="11"/>
        <v/>
      </c>
      <c r="U18" s="42"/>
      <c r="V18" s="18"/>
      <c r="W18" s="164">
        <f t="shared" si="11"/>
        <v>1</v>
      </c>
      <c r="X18" s="165">
        <f t="shared" si="11"/>
        <v>1</v>
      </c>
      <c r="Y18" s="165">
        <f t="shared" si="11"/>
        <v>1</v>
      </c>
      <c r="Z18" s="165">
        <f t="shared" si="11"/>
        <v>1</v>
      </c>
      <c r="AA18" s="165">
        <f t="shared" si="11"/>
        <v>1</v>
      </c>
      <c r="AB18" s="165">
        <f t="shared" si="11"/>
        <v>1</v>
      </c>
      <c r="AC18" s="165">
        <f t="shared" si="11"/>
        <v>1</v>
      </c>
      <c r="AD18" s="165">
        <f t="shared" si="11"/>
        <v>1</v>
      </c>
      <c r="AE18" s="165">
        <f t="shared" si="11"/>
        <v>1</v>
      </c>
      <c r="AF18" s="165">
        <f t="shared" si="11"/>
        <v>1</v>
      </c>
      <c r="AG18" s="165">
        <f t="shared" si="11"/>
        <v>1</v>
      </c>
      <c r="AH18" s="165">
        <f t="shared" si="11"/>
        <v>1</v>
      </c>
      <c r="AI18" s="165">
        <f t="shared" si="11"/>
        <v>1</v>
      </c>
      <c r="AJ18" s="165">
        <f t="shared" si="11"/>
        <v>1</v>
      </c>
      <c r="AK18" s="165">
        <f t="shared" si="11"/>
        <v>1</v>
      </c>
      <c r="AL18" s="165">
        <v>2</v>
      </c>
      <c r="AM18" s="165">
        <f t="shared" si="11"/>
        <v>1</v>
      </c>
      <c r="AN18" s="165">
        <f t="shared" si="11"/>
        <v>1</v>
      </c>
      <c r="AO18" s="165">
        <f t="shared" si="11"/>
        <v>1</v>
      </c>
      <c r="AP18" s="165" t="str">
        <f t="shared" si="11"/>
        <v/>
      </c>
      <c r="AQ18" s="165" t="str">
        <f t="shared" si="11"/>
        <v/>
      </c>
      <c r="AR18" s="165" t="str">
        <f t="shared" si="11"/>
        <v/>
      </c>
      <c r="AS18" s="169" t="str">
        <f t="shared" si="11"/>
        <v/>
      </c>
      <c r="AT18" s="170" t="str">
        <f t="shared" si="11"/>
        <v/>
      </c>
      <c r="AU18" s="54"/>
      <c r="AV18" s="20"/>
      <c r="AW18" s="20"/>
      <c r="AX18" s="20"/>
      <c r="AY18" s="20"/>
      <c r="AZ18" s="20"/>
      <c r="BA18" s="20"/>
      <c r="BB18" s="20"/>
      <c r="BC18" s="21"/>
      <c r="BD18" s="204"/>
    </row>
    <row r="19" spans="1:56" ht="15.75" customHeight="1" x14ac:dyDescent="0.3">
      <c r="A19" s="410" t="s">
        <v>156</v>
      </c>
      <c r="B19" s="401" t="s">
        <v>14</v>
      </c>
      <c r="C19" s="147" t="s">
        <v>7</v>
      </c>
      <c r="D19" s="67">
        <v>2</v>
      </c>
      <c r="E19" s="67">
        <v>4</v>
      </c>
      <c r="F19" s="67">
        <v>2</v>
      </c>
      <c r="G19" s="67">
        <v>4</v>
      </c>
      <c r="H19" s="67">
        <v>2</v>
      </c>
      <c r="I19" s="67">
        <v>4</v>
      </c>
      <c r="J19" s="67">
        <v>2</v>
      </c>
      <c r="K19" s="67">
        <v>4</v>
      </c>
      <c r="L19" s="67">
        <v>2</v>
      </c>
      <c r="M19" s="67">
        <v>4</v>
      </c>
      <c r="N19" s="67">
        <v>2</v>
      </c>
      <c r="O19" s="67">
        <v>4</v>
      </c>
      <c r="P19" s="67">
        <v>2</v>
      </c>
      <c r="Q19" s="67">
        <v>4</v>
      </c>
      <c r="R19" s="67">
        <v>2</v>
      </c>
      <c r="S19" s="67">
        <v>4</v>
      </c>
      <c r="T19" s="368">
        <v>2</v>
      </c>
      <c r="U19" s="41"/>
      <c r="V19" s="15">
        <f t="shared" si="2"/>
        <v>50</v>
      </c>
      <c r="W19" s="67">
        <v>2</v>
      </c>
      <c r="X19" s="67">
        <v>4</v>
      </c>
      <c r="Y19" s="67">
        <v>2</v>
      </c>
      <c r="Z19" s="67">
        <v>4</v>
      </c>
      <c r="AA19" s="67">
        <v>2</v>
      </c>
      <c r="AB19" s="67">
        <v>4</v>
      </c>
      <c r="AC19" s="67">
        <v>2</v>
      </c>
      <c r="AD19" s="67">
        <v>4</v>
      </c>
      <c r="AE19" s="67">
        <v>2</v>
      </c>
      <c r="AF19" s="67">
        <v>4</v>
      </c>
      <c r="AG19" s="67">
        <v>2</v>
      </c>
      <c r="AH19" s="67">
        <v>4</v>
      </c>
      <c r="AI19" s="67">
        <v>2</v>
      </c>
      <c r="AJ19" s="67">
        <v>4</v>
      </c>
      <c r="AK19" s="67">
        <v>2</v>
      </c>
      <c r="AL19" s="67">
        <v>4</v>
      </c>
      <c r="AM19" s="67">
        <v>2</v>
      </c>
      <c r="AN19" s="67">
        <v>4</v>
      </c>
      <c r="AO19" s="67">
        <v>2</v>
      </c>
      <c r="AP19" s="67">
        <v>4</v>
      </c>
      <c r="AQ19" s="67">
        <v>4</v>
      </c>
      <c r="AR19" s="82">
        <v>4</v>
      </c>
      <c r="AS19" s="195"/>
      <c r="AT19" s="90"/>
      <c r="AU19" s="51"/>
      <c r="AV19" s="17">
        <f t="shared" si="5"/>
        <v>68</v>
      </c>
      <c r="AW19" s="17"/>
      <c r="AX19" s="17"/>
      <c r="AY19" s="17"/>
      <c r="AZ19" s="17"/>
      <c r="BA19" s="17"/>
      <c r="BB19" s="17"/>
      <c r="BC19" s="15"/>
      <c r="BD19" s="203">
        <f t="shared" si="0"/>
        <v>118</v>
      </c>
    </row>
    <row r="20" spans="1:56" ht="15.75" customHeight="1" thickBot="1" x14ac:dyDescent="0.35">
      <c r="A20" s="408"/>
      <c r="B20" s="402"/>
      <c r="C20" s="148" t="s">
        <v>9</v>
      </c>
      <c r="D20" s="164">
        <f>IF(D$19&lt;&gt;"",(D19/2),"")</f>
        <v>1</v>
      </c>
      <c r="E20" s="165">
        <f t="shared" ref="E20:AT20" si="12">IF(E$19&lt;&gt;"",(E19/2),"")</f>
        <v>2</v>
      </c>
      <c r="F20" s="165">
        <f t="shared" si="12"/>
        <v>1</v>
      </c>
      <c r="G20" s="165">
        <f t="shared" si="12"/>
        <v>2</v>
      </c>
      <c r="H20" s="165">
        <f t="shared" si="12"/>
        <v>1</v>
      </c>
      <c r="I20" s="165">
        <f t="shared" si="12"/>
        <v>2</v>
      </c>
      <c r="J20" s="165">
        <f t="shared" si="12"/>
        <v>1</v>
      </c>
      <c r="K20" s="165">
        <f t="shared" si="12"/>
        <v>2</v>
      </c>
      <c r="L20" s="165">
        <f t="shared" si="12"/>
        <v>1</v>
      </c>
      <c r="M20" s="165">
        <f t="shared" si="12"/>
        <v>2</v>
      </c>
      <c r="N20" s="165">
        <f t="shared" si="12"/>
        <v>1</v>
      </c>
      <c r="O20" s="165">
        <f t="shared" si="12"/>
        <v>2</v>
      </c>
      <c r="P20" s="165">
        <f t="shared" si="12"/>
        <v>1</v>
      </c>
      <c r="Q20" s="165">
        <f t="shared" si="12"/>
        <v>2</v>
      </c>
      <c r="R20" s="165">
        <f t="shared" si="12"/>
        <v>1</v>
      </c>
      <c r="S20" s="165">
        <f t="shared" si="12"/>
        <v>2</v>
      </c>
      <c r="T20" s="166">
        <f t="shared" si="12"/>
        <v>1</v>
      </c>
      <c r="U20" s="77"/>
      <c r="V20" s="78"/>
      <c r="W20" s="164">
        <f t="shared" si="12"/>
        <v>1</v>
      </c>
      <c r="X20" s="165">
        <f t="shared" si="12"/>
        <v>2</v>
      </c>
      <c r="Y20" s="165">
        <f t="shared" si="12"/>
        <v>1</v>
      </c>
      <c r="Z20" s="165">
        <f t="shared" si="12"/>
        <v>2</v>
      </c>
      <c r="AA20" s="165">
        <f t="shared" si="12"/>
        <v>1</v>
      </c>
      <c r="AB20" s="165">
        <f t="shared" si="12"/>
        <v>2</v>
      </c>
      <c r="AC20" s="165">
        <f t="shared" si="12"/>
        <v>1</v>
      </c>
      <c r="AD20" s="165">
        <f t="shared" si="12"/>
        <v>2</v>
      </c>
      <c r="AE20" s="165">
        <f t="shared" si="12"/>
        <v>1</v>
      </c>
      <c r="AF20" s="165">
        <f t="shared" si="12"/>
        <v>2</v>
      </c>
      <c r="AG20" s="165">
        <f t="shared" si="12"/>
        <v>1</v>
      </c>
      <c r="AH20" s="165">
        <f t="shared" si="12"/>
        <v>2</v>
      </c>
      <c r="AI20" s="165">
        <f t="shared" si="12"/>
        <v>1</v>
      </c>
      <c r="AJ20" s="165">
        <f t="shared" si="12"/>
        <v>2</v>
      </c>
      <c r="AK20" s="165">
        <f t="shared" si="12"/>
        <v>1</v>
      </c>
      <c r="AL20" s="165">
        <f t="shared" si="12"/>
        <v>2</v>
      </c>
      <c r="AM20" s="165">
        <f t="shared" si="12"/>
        <v>1</v>
      </c>
      <c r="AN20" s="165">
        <f t="shared" si="12"/>
        <v>2</v>
      </c>
      <c r="AO20" s="165">
        <f t="shared" si="12"/>
        <v>1</v>
      </c>
      <c r="AP20" s="165">
        <f t="shared" si="12"/>
        <v>2</v>
      </c>
      <c r="AQ20" s="165">
        <f t="shared" si="12"/>
        <v>2</v>
      </c>
      <c r="AR20" s="165">
        <f t="shared" si="12"/>
        <v>2</v>
      </c>
      <c r="AS20" s="169" t="str">
        <f t="shared" si="12"/>
        <v/>
      </c>
      <c r="AT20" s="170" t="str">
        <f t="shared" si="12"/>
        <v/>
      </c>
      <c r="AU20" s="54"/>
      <c r="AV20" s="20"/>
      <c r="AW20" s="20"/>
      <c r="AX20" s="20"/>
      <c r="AY20" s="20"/>
      <c r="AZ20" s="20"/>
      <c r="BA20" s="20"/>
      <c r="BB20" s="20"/>
      <c r="BC20" s="21"/>
      <c r="BD20" s="204"/>
    </row>
    <row r="21" spans="1:56" ht="15.75" customHeight="1" x14ac:dyDescent="0.3">
      <c r="A21" s="410" t="s">
        <v>157</v>
      </c>
      <c r="B21" s="403" t="s">
        <v>15</v>
      </c>
      <c r="C21" s="147" t="s">
        <v>7</v>
      </c>
      <c r="D21" s="67">
        <v>2</v>
      </c>
      <c r="E21" s="67">
        <v>2</v>
      </c>
      <c r="F21" s="67">
        <v>2</v>
      </c>
      <c r="G21" s="67">
        <v>2</v>
      </c>
      <c r="H21" s="67">
        <v>2</v>
      </c>
      <c r="I21" s="67">
        <v>2</v>
      </c>
      <c r="J21" s="67">
        <v>2</v>
      </c>
      <c r="K21" s="67">
        <v>2</v>
      </c>
      <c r="L21" s="67">
        <v>2</v>
      </c>
      <c r="M21" s="67">
        <v>2</v>
      </c>
      <c r="N21" s="67">
        <v>2</v>
      </c>
      <c r="O21" s="67">
        <v>2</v>
      </c>
      <c r="P21" s="67">
        <v>2</v>
      </c>
      <c r="Q21" s="67">
        <v>2</v>
      </c>
      <c r="R21" s="67">
        <v>2</v>
      </c>
      <c r="S21" s="67">
        <v>2</v>
      </c>
      <c r="T21" s="167">
        <v>2</v>
      </c>
      <c r="U21" s="41"/>
      <c r="V21" s="15">
        <f t="shared" si="2"/>
        <v>34</v>
      </c>
      <c r="W21" s="67">
        <v>2</v>
      </c>
      <c r="X21" s="67">
        <v>2</v>
      </c>
      <c r="Y21" s="67">
        <v>2</v>
      </c>
      <c r="Z21" s="67">
        <v>2</v>
      </c>
      <c r="AA21" s="67">
        <v>2</v>
      </c>
      <c r="AB21" s="67">
        <v>2</v>
      </c>
      <c r="AC21" s="67">
        <v>2</v>
      </c>
      <c r="AD21" s="67">
        <v>2</v>
      </c>
      <c r="AE21" s="67">
        <v>2</v>
      </c>
      <c r="AF21" s="67">
        <v>2</v>
      </c>
      <c r="AG21" s="67">
        <v>2</v>
      </c>
      <c r="AH21" s="67">
        <v>2</v>
      </c>
      <c r="AI21" s="67">
        <v>2</v>
      </c>
      <c r="AJ21" s="67">
        <v>2</v>
      </c>
      <c r="AK21" s="67">
        <v>2</v>
      </c>
      <c r="AL21" s="67">
        <v>2</v>
      </c>
      <c r="AM21" s="67">
        <v>2</v>
      </c>
      <c r="AN21" s="82">
        <v>2</v>
      </c>
      <c r="AO21" s="67"/>
      <c r="AP21" s="67"/>
      <c r="AQ21" s="67"/>
      <c r="AR21" s="67"/>
      <c r="AS21" s="52"/>
      <c r="AT21" s="90"/>
      <c r="AU21" s="51"/>
      <c r="AV21" s="17">
        <f t="shared" si="5"/>
        <v>36</v>
      </c>
      <c r="AW21" s="17"/>
      <c r="AX21" s="17"/>
      <c r="AY21" s="17"/>
      <c r="AZ21" s="17"/>
      <c r="BA21" s="17"/>
      <c r="BB21" s="17"/>
      <c r="BC21" s="15"/>
      <c r="BD21" s="203">
        <f t="shared" si="0"/>
        <v>70</v>
      </c>
    </row>
    <row r="22" spans="1:56" ht="15.75" customHeight="1" thickBot="1" x14ac:dyDescent="0.35">
      <c r="A22" s="408"/>
      <c r="B22" s="403"/>
      <c r="C22" s="148" t="s">
        <v>9</v>
      </c>
      <c r="D22" s="164">
        <f>IF(D$21&lt;&gt;"",(D21/2),"")</f>
        <v>1</v>
      </c>
      <c r="E22" s="165">
        <f t="shared" ref="E22:AT22" si="13">IF(E$21&lt;&gt;"",(E21/2),"")</f>
        <v>1</v>
      </c>
      <c r="F22" s="165">
        <f t="shared" si="13"/>
        <v>1</v>
      </c>
      <c r="G22" s="165">
        <f t="shared" si="13"/>
        <v>1</v>
      </c>
      <c r="H22" s="165">
        <f t="shared" si="13"/>
        <v>1</v>
      </c>
      <c r="I22" s="165">
        <f t="shared" si="13"/>
        <v>1</v>
      </c>
      <c r="J22" s="165">
        <f t="shared" si="13"/>
        <v>1</v>
      </c>
      <c r="K22" s="165">
        <f t="shared" si="13"/>
        <v>1</v>
      </c>
      <c r="L22" s="165">
        <f t="shared" si="13"/>
        <v>1</v>
      </c>
      <c r="M22" s="165">
        <f t="shared" si="13"/>
        <v>1</v>
      </c>
      <c r="N22" s="165">
        <f t="shared" si="13"/>
        <v>1</v>
      </c>
      <c r="O22" s="165">
        <f t="shared" si="13"/>
        <v>1</v>
      </c>
      <c r="P22" s="165">
        <f t="shared" si="13"/>
        <v>1</v>
      </c>
      <c r="Q22" s="165">
        <f t="shared" si="13"/>
        <v>1</v>
      </c>
      <c r="R22" s="165">
        <f t="shared" si="13"/>
        <v>1</v>
      </c>
      <c r="S22" s="165">
        <f t="shared" si="13"/>
        <v>1</v>
      </c>
      <c r="T22" s="166">
        <f t="shared" si="13"/>
        <v>1</v>
      </c>
      <c r="U22" s="77"/>
      <c r="V22" s="78"/>
      <c r="W22" s="164">
        <f t="shared" si="13"/>
        <v>1</v>
      </c>
      <c r="X22" s="165">
        <f t="shared" si="13"/>
        <v>1</v>
      </c>
      <c r="Y22" s="165">
        <f t="shared" si="13"/>
        <v>1</v>
      </c>
      <c r="Z22" s="165">
        <f t="shared" si="13"/>
        <v>1</v>
      </c>
      <c r="AA22" s="165">
        <f t="shared" si="13"/>
        <v>1</v>
      </c>
      <c r="AB22" s="165">
        <f t="shared" si="13"/>
        <v>1</v>
      </c>
      <c r="AC22" s="165">
        <f t="shared" si="13"/>
        <v>1</v>
      </c>
      <c r="AD22" s="165">
        <f t="shared" si="13"/>
        <v>1</v>
      </c>
      <c r="AE22" s="165">
        <f t="shared" si="13"/>
        <v>1</v>
      </c>
      <c r="AF22" s="165">
        <f t="shared" si="13"/>
        <v>1</v>
      </c>
      <c r="AG22" s="165">
        <f t="shared" si="13"/>
        <v>1</v>
      </c>
      <c r="AH22" s="165">
        <f t="shared" si="13"/>
        <v>1</v>
      </c>
      <c r="AI22" s="165">
        <f t="shared" si="13"/>
        <v>1</v>
      </c>
      <c r="AJ22" s="165">
        <f t="shared" si="13"/>
        <v>1</v>
      </c>
      <c r="AK22" s="165">
        <f t="shared" si="13"/>
        <v>1</v>
      </c>
      <c r="AL22" s="165">
        <f t="shared" si="13"/>
        <v>1</v>
      </c>
      <c r="AM22" s="165">
        <f t="shared" si="13"/>
        <v>1</v>
      </c>
      <c r="AN22" s="165">
        <f t="shared" si="13"/>
        <v>1</v>
      </c>
      <c r="AO22" s="165" t="str">
        <f t="shared" si="13"/>
        <v/>
      </c>
      <c r="AP22" s="165" t="str">
        <f t="shared" si="13"/>
        <v/>
      </c>
      <c r="AQ22" s="165" t="str">
        <f t="shared" si="13"/>
        <v/>
      </c>
      <c r="AR22" s="165" t="str">
        <f t="shared" si="13"/>
        <v/>
      </c>
      <c r="AS22" s="169" t="str">
        <f t="shared" si="13"/>
        <v/>
      </c>
      <c r="AT22" s="170" t="str">
        <f t="shared" si="13"/>
        <v/>
      </c>
      <c r="AU22" s="54"/>
      <c r="AV22" s="20"/>
      <c r="AW22" s="20"/>
      <c r="AX22" s="20"/>
      <c r="AY22" s="20"/>
      <c r="AZ22" s="20"/>
      <c r="BA22" s="20"/>
      <c r="BB22" s="20"/>
      <c r="BC22" s="21"/>
      <c r="BD22" s="204"/>
    </row>
    <row r="23" spans="1:56" ht="15.75" customHeight="1" x14ac:dyDescent="0.3">
      <c r="A23" s="410" t="s">
        <v>158</v>
      </c>
      <c r="B23" s="401" t="s">
        <v>166</v>
      </c>
      <c r="C23" s="147" t="s">
        <v>7</v>
      </c>
      <c r="D23" s="171">
        <v>4</v>
      </c>
      <c r="E23" s="26">
        <v>4</v>
      </c>
      <c r="F23" s="26">
        <v>4</v>
      </c>
      <c r="G23" s="26">
        <v>4</v>
      </c>
      <c r="H23" s="26">
        <v>4</v>
      </c>
      <c r="I23" s="26">
        <v>4</v>
      </c>
      <c r="J23" s="26">
        <v>4</v>
      </c>
      <c r="K23" s="26">
        <v>4</v>
      </c>
      <c r="L23" s="26">
        <v>4</v>
      </c>
      <c r="M23" s="26">
        <v>4</v>
      </c>
      <c r="N23" s="26">
        <v>4</v>
      </c>
      <c r="O23" s="26">
        <v>4</v>
      </c>
      <c r="P23" s="26">
        <v>4</v>
      </c>
      <c r="Q23" s="26">
        <v>4</v>
      </c>
      <c r="R23" s="26">
        <v>4</v>
      </c>
      <c r="S23" s="26">
        <v>4</v>
      </c>
      <c r="T23" s="93">
        <v>4</v>
      </c>
      <c r="U23" s="41"/>
      <c r="V23" s="15">
        <f t="shared" si="2"/>
        <v>68</v>
      </c>
      <c r="W23" s="67">
        <v>4</v>
      </c>
      <c r="X23" s="67">
        <v>2</v>
      </c>
      <c r="Y23" s="67">
        <v>4</v>
      </c>
      <c r="Z23" s="67">
        <v>2</v>
      </c>
      <c r="AA23" s="67">
        <v>4</v>
      </c>
      <c r="AB23" s="67">
        <v>2</v>
      </c>
      <c r="AC23" s="67">
        <v>4</v>
      </c>
      <c r="AD23" s="67">
        <v>2</v>
      </c>
      <c r="AE23" s="67">
        <v>4</v>
      </c>
      <c r="AF23" s="67">
        <v>2</v>
      </c>
      <c r="AG23" s="67">
        <v>4</v>
      </c>
      <c r="AH23" s="67">
        <v>2</v>
      </c>
      <c r="AI23" s="67">
        <v>4</v>
      </c>
      <c r="AJ23" s="67">
        <v>2</v>
      </c>
      <c r="AK23" s="67">
        <v>4</v>
      </c>
      <c r="AL23" s="67">
        <v>2</v>
      </c>
      <c r="AM23" s="67">
        <v>4</v>
      </c>
      <c r="AN23" s="67">
        <v>2</v>
      </c>
      <c r="AO23" s="67">
        <v>4</v>
      </c>
      <c r="AP23" s="67">
        <v>2</v>
      </c>
      <c r="AQ23" s="67">
        <v>4</v>
      </c>
      <c r="AR23" s="82">
        <v>4</v>
      </c>
      <c r="AS23" s="90"/>
      <c r="AT23" s="89"/>
      <c r="AU23" s="55"/>
      <c r="AV23" s="17">
        <f t="shared" si="5"/>
        <v>68</v>
      </c>
      <c r="AW23" s="17"/>
      <c r="AX23" s="17"/>
      <c r="AY23" s="17"/>
      <c r="AZ23" s="17"/>
      <c r="BA23" s="17"/>
      <c r="BB23" s="17"/>
      <c r="BC23" s="15"/>
      <c r="BD23" s="203">
        <f t="shared" si="0"/>
        <v>136</v>
      </c>
    </row>
    <row r="24" spans="1:56" ht="15.75" customHeight="1" thickBot="1" x14ac:dyDescent="0.35">
      <c r="A24" s="408"/>
      <c r="B24" s="402"/>
      <c r="C24" s="149" t="s">
        <v>9</v>
      </c>
      <c r="D24" s="172">
        <f>IF(D$23&lt;&gt;"",(D23/2),"")</f>
        <v>2</v>
      </c>
      <c r="E24" s="165">
        <f t="shared" ref="E24:AT24" si="14">IF(E$23&lt;&gt;"",(E23/2),"")</f>
        <v>2</v>
      </c>
      <c r="F24" s="165">
        <f t="shared" si="14"/>
        <v>2</v>
      </c>
      <c r="G24" s="165">
        <f t="shared" si="14"/>
        <v>2</v>
      </c>
      <c r="H24" s="165">
        <f t="shared" si="14"/>
        <v>2</v>
      </c>
      <c r="I24" s="165">
        <f t="shared" si="14"/>
        <v>2</v>
      </c>
      <c r="J24" s="165">
        <f t="shared" si="14"/>
        <v>2</v>
      </c>
      <c r="K24" s="165">
        <f t="shared" si="14"/>
        <v>2</v>
      </c>
      <c r="L24" s="165">
        <f t="shared" si="14"/>
        <v>2</v>
      </c>
      <c r="M24" s="165">
        <f t="shared" si="14"/>
        <v>2</v>
      </c>
      <c r="N24" s="165">
        <f t="shared" si="14"/>
        <v>2</v>
      </c>
      <c r="O24" s="165">
        <f t="shared" si="14"/>
        <v>2</v>
      </c>
      <c r="P24" s="165">
        <f t="shared" si="14"/>
        <v>2</v>
      </c>
      <c r="Q24" s="165">
        <f t="shared" si="14"/>
        <v>2</v>
      </c>
      <c r="R24" s="165">
        <f t="shared" si="14"/>
        <v>2</v>
      </c>
      <c r="S24" s="165">
        <f t="shared" si="14"/>
        <v>2</v>
      </c>
      <c r="T24" s="173">
        <f t="shared" si="14"/>
        <v>2</v>
      </c>
      <c r="U24" s="79"/>
      <c r="V24" s="80"/>
      <c r="W24" s="175">
        <f t="shared" si="14"/>
        <v>2</v>
      </c>
      <c r="X24" s="176">
        <f t="shared" si="14"/>
        <v>1</v>
      </c>
      <c r="Y24" s="176">
        <f t="shared" si="14"/>
        <v>2</v>
      </c>
      <c r="Z24" s="176">
        <f t="shared" si="14"/>
        <v>1</v>
      </c>
      <c r="AA24" s="176">
        <f t="shared" si="14"/>
        <v>2</v>
      </c>
      <c r="AB24" s="176">
        <f t="shared" si="14"/>
        <v>1</v>
      </c>
      <c r="AC24" s="176">
        <f t="shared" si="14"/>
        <v>2</v>
      </c>
      <c r="AD24" s="176">
        <f t="shared" si="14"/>
        <v>1</v>
      </c>
      <c r="AE24" s="176">
        <f t="shared" si="14"/>
        <v>2</v>
      </c>
      <c r="AF24" s="176">
        <f t="shared" si="14"/>
        <v>1</v>
      </c>
      <c r="AG24" s="176">
        <f t="shared" si="14"/>
        <v>2</v>
      </c>
      <c r="AH24" s="176">
        <f t="shared" si="14"/>
        <v>1</v>
      </c>
      <c r="AI24" s="176">
        <f t="shared" si="14"/>
        <v>2</v>
      </c>
      <c r="AJ24" s="176">
        <f t="shared" si="14"/>
        <v>1</v>
      </c>
      <c r="AK24" s="176">
        <f t="shared" si="14"/>
        <v>2</v>
      </c>
      <c r="AL24" s="176">
        <f t="shared" si="14"/>
        <v>1</v>
      </c>
      <c r="AM24" s="176">
        <f t="shared" si="14"/>
        <v>2</v>
      </c>
      <c r="AN24" s="176">
        <f t="shared" si="14"/>
        <v>1</v>
      </c>
      <c r="AO24" s="176">
        <f t="shared" si="14"/>
        <v>2</v>
      </c>
      <c r="AP24" s="176">
        <f t="shared" si="14"/>
        <v>1</v>
      </c>
      <c r="AQ24" s="176">
        <f t="shared" si="14"/>
        <v>2</v>
      </c>
      <c r="AR24" s="176"/>
      <c r="AS24" s="176"/>
      <c r="AT24" s="177" t="str">
        <f t="shared" si="14"/>
        <v/>
      </c>
      <c r="AU24" s="69"/>
      <c r="AV24" s="38"/>
      <c r="AW24" s="38"/>
      <c r="AX24" s="38"/>
      <c r="AY24" s="38"/>
      <c r="AZ24" s="38"/>
      <c r="BA24" s="38"/>
      <c r="BB24" s="38"/>
      <c r="BC24" s="39"/>
      <c r="BD24" s="205"/>
    </row>
    <row r="25" spans="1:56" ht="15.75" customHeight="1" x14ac:dyDescent="0.3">
      <c r="A25" s="428" t="s">
        <v>159</v>
      </c>
      <c r="B25" s="402" t="s">
        <v>167</v>
      </c>
      <c r="C25" s="147" t="s">
        <v>7</v>
      </c>
      <c r="D25" s="174">
        <v>4</v>
      </c>
      <c r="E25" s="84">
        <v>4</v>
      </c>
      <c r="F25" s="84">
        <v>4</v>
      </c>
      <c r="G25" s="84">
        <v>4</v>
      </c>
      <c r="H25" s="84">
        <v>4</v>
      </c>
      <c r="I25" s="84">
        <v>4</v>
      </c>
      <c r="J25" s="84">
        <v>4</v>
      </c>
      <c r="K25" s="84">
        <v>4</v>
      </c>
      <c r="L25" s="84">
        <v>4</v>
      </c>
      <c r="M25" s="84">
        <v>4</v>
      </c>
      <c r="N25" s="84">
        <v>4</v>
      </c>
      <c r="O25" s="84">
        <v>4</v>
      </c>
      <c r="P25" s="84">
        <v>4</v>
      </c>
      <c r="Q25" s="84">
        <v>4</v>
      </c>
      <c r="R25" s="84">
        <v>4</v>
      </c>
      <c r="S25" s="84">
        <v>4</v>
      </c>
      <c r="T25" s="369">
        <v>4</v>
      </c>
      <c r="U25" s="41"/>
      <c r="V25" s="15">
        <f t="shared" si="2"/>
        <v>68</v>
      </c>
      <c r="W25" s="196">
        <v>2</v>
      </c>
      <c r="X25" s="52">
        <v>4</v>
      </c>
      <c r="Y25" s="52">
        <v>2</v>
      </c>
      <c r="Z25" s="52">
        <v>4</v>
      </c>
      <c r="AA25" s="52">
        <v>2</v>
      </c>
      <c r="AB25" s="52">
        <v>4</v>
      </c>
      <c r="AC25" s="52">
        <v>2</v>
      </c>
      <c r="AD25" s="52">
        <v>4</v>
      </c>
      <c r="AE25" s="52">
        <v>2</v>
      </c>
      <c r="AF25" s="52">
        <v>4</v>
      </c>
      <c r="AG25" s="52">
        <v>2</v>
      </c>
      <c r="AH25" s="52">
        <v>4</v>
      </c>
      <c r="AI25" s="52">
        <v>2</v>
      </c>
      <c r="AJ25" s="52">
        <v>4</v>
      </c>
      <c r="AK25" s="52">
        <v>2</v>
      </c>
      <c r="AL25" s="52">
        <v>4</v>
      </c>
      <c r="AM25" s="52">
        <v>2</v>
      </c>
      <c r="AN25" s="52">
        <v>4</v>
      </c>
      <c r="AO25" s="52">
        <v>2</v>
      </c>
      <c r="AP25" s="52">
        <v>4</v>
      </c>
      <c r="AQ25" s="52">
        <v>2</v>
      </c>
      <c r="AR25" s="52">
        <v>2</v>
      </c>
      <c r="AS25" s="370" t="s">
        <v>8</v>
      </c>
      <c r="AT25" s="197"/>
      <c r="AU25" s="56"/>
      <c r="AV25" s="17">
        <f t="shared" si="5"/>
        <v>64</v>
      </c>
      <c r="AW25" s="17"/>
      <c r="AX25" s="17"/>
      <c r="AY25" s="17"/>
      <c r="AZ25" s="17"/>
      <c r="BA25" s="17"/>
      <c r="BB25" s="17"/>
      <c r="BC25" s="57"/>
      <c r="BD25" s="203">
        <f t="shared" si="0"/>
        <v>132</v>
      </c>
    </row>
    <row r="26" spans="1:56" ht="15.75" customHeight="1" thickBot="1" x14ac:dyDescent="0.35">
      <c r="A26" s="408"/>
      <c r="B26" s="403"/>
      <c r="C26" s="150" t="s">
        <v>9</v>
      </c>
      <c r="D26" s="175">
        <v>2</v>
      </c>
      <c r="E26" s="176">
        <f t="shared" ref="E26:T26" si="15">IF(E$25&lt;&gt;"",(E25/2),"")</f>
        <v>2</v>
      </c>
      <c r="F26" s="176">
        <f t="shared" si="15"/>
        <v>2</v>
      </c>
      <c r="G26" s="176">
        <f t="shared" si="15"/>
        <v>2</v>
      </c>
      <c r="H26" s="176">
        <f t="shared" si="15"/>
        <v>2</v>
      </c>
      <c r="I26" s="176">
        <f t="shared" si="15"/>
        <v>2</v>
      </c>
      <c r="J26" s="176">
        <f t="shared" si="15"/>
        <v>2</v>
      </c>
      <c r="K26" s="176">
        <f t="shared" si="15"/>
        <v>2</v>
      </c>
      <c r="L26" s="176">
        <f t="shared" si="15"/>
        <v>2</v>
      </c>
      <c r="M26" s="176">
        <f t="shared" si="15"/>
        <v>2</v>
      </c>
      <c r="N26" s="176">
        <f t="shared" si="15"/>
        <v>2</v>
      </c>
      <c r="O26" s="176">
        <f t="shared" si="15"/>
        <v>2</v>
      </c>
      <c r="P26" s="176">
        <f t="shared" si="15"/>
        <v>2</v>
      </c>
      <c r="Q26" s="176">
        <f t="shared" si="15"/>
        <v>2</v>
      </c>
      <c r="R26" s="176">
        <f t="shared" si="15"/>
        <v>2</v>
      </c>
      <c r="S26" s="176">
        <f t="shared" si="15"/>
        <v>2</v>
      </c>
      <c r="T26" s="177">
        <f t="shared" si="15"/>
        <v>2</v>
      </c>
      <c r="U26" s="47"/>
      <c r="V26" s="37"/>
      <c r="W26" s="175">
        <f t="shared" ref="W26:AR26" si="16">IF(W$25&lt;&gt;"",(W25/2),"")</f>
        <v>1</v>
      </c>
      <c r="X26" s="176">
        <f t="shared" si="16"/>
        <v>2</v>
      </c>
      <c r="Y26" s="176">
        <f t="shared" si="16"/>
        <v>1</v>
      </c>
      <c r="Z26" s="176">
        <f t="shared" si="16"/>
        <v>2</v>
      </c>
      <c r="AA26" s="176">
        <f t="shared" si="16"/>
        <v>1</v>
      </c>
      <c r="AB26" s="176">
        <f t="shared" si="16"/>
        <v>2</v>
      </c>
      <c r="AC26" s="176">
        <f t="shared" si="16"/>
        <v>1</v>
      </c>
      <c r="AD26" s="176">
        <f t="shared" si="16"/>
        <v>2</v>
      </c>
      <c r="AE26" s="176">
        <f t="shared" si="16"/>
        <v>1</v>
      </c>
      <c r="AF26" s="176">
        <f t="shared" si="16"/>
        <v>2</v>
      </c>
      <c r="AG26" s="176">
        <f t="shared" si="16"/>
        <v>1</v>
      </c>
      <c r="AH26" s="176">
        <f t="shared" si="16"/>
        <v>2</v>
      </c>
      <c r="AI26" s="176">
        <f t="shared" si="16"/>
        <v>1</v>
      </c>
      <c r="AJ26" s="176">
        <f t="shared" si="16"/>
        <v>2</v>
      </c>
      <c r="AK26" s="176">
        <f t="shared" si="16"/>
        <v>1</v>
      </c>
      <c r="AL26" s="176">
        <f t="shared" si="16"/>
        <v>2</v>
      </c>
      <c r="AM26" s="176">
        <f t="shared" si="16"/>
        <v>1</v>
      </c>
      <c r="AN26" s="176">
        <f t="shared" si="16"/>
        <v>2</v>
      </c>
      <c r="AO26" s="176">
        <f t="shared" si="16"/>
        <v>1</v>
      </c>
      <c r="AP26" s="176">
        <f t="shared" si="16"/>
        <v>2</v>
      </c>
      <c r="AQ26" s="176">
        <f t="shared" si="16"/>
        <v>1</v>
      </c>
      <c r="AR26" s="176">
        <f t="shared" si="16"/>
        <v>1</v>
      </c>
      <c r="AS26" s="176"/>
      <c r="AT26" s="176" t="str">
        <f>IF(AT$25&lt;&gt;"",(AT25/2),"")</f>
        <v/>
      </c>
      <c r="AU26" s="75"/>
      <c r="AV26" s="38"/>
      <c r="AW26" s="38"/>
      <c r="AX26" s="38"/>
      <c r="AY26" s="38"/>
      <c r="AZ26" s="38"/>
      <c r="BA26" s="38"/>
      <c r="BB26" s="38"/>
      <c r="BC26" s="58"/>
      <c r="BD26" s="205"/>
    </row>
    <row r="27" spans="1:56" ht="15.75" customHeight="1" x14ac:dyDescent="0.3">
      <c r="A27" s="410" t="s">
        <v>160</v>
      </c>
      <c r="B27" s="401" t="s">
        <v>216</v>
      </c>
      <c r="C27" s="150" t="s">
        <v>7</v>
      </c>
      <c r="D27" s="171">
        <v>2</v>
      </c>
      <c r="E27" s="26">
        <v>4</v>
      </c>
      <c r="F27" s="26">
        <v>2</v>
      </c>
      <c r="G27" s="26">
        <v>4</v>
      </c>
      <c r="H27" s="26">
        <v>2</v>
      </c>
      <c r="I27" s="26">
        <v>4</v>
      </c>
      <c r="J27" s="26">
        <v>2</v>
      </c>
      <c r="K27" s="26">
        <v>4</v>
      </c>
      <c r="L27" s="26">
        <v>2</v>
      </c>
      <c r="M27" s="26">
        <v>4</v>
      </c>
      <c r="N27" s="26">
        <v>2</v>
      </c>
      <c r="O27" s="26">
        <v>4</v>
      </c>
      <c r="P27" s="26">
        <v>2</v>
      </c>
      <c r="Q27" s="26">
        <v>4</v>
      </c>
      <c r="R27" s="26">
        <v>2</v>
      </c>
      <c r="S27" s="26">
        <v>4</v>
      </c>
      <c r="T27" s="26">
        <v>2</v>
      </c>
      <c r="U27" s="41"/>
      <c r="V27" s="15">
        <f t="shared" si="2"/>
        <v>50</v>
      </c>
      <c r="W27" s="198">
        <v>4</v>
      </c>
      <c r="X27" s="52">
        <v>2</v>
      </c>
      <c r="Y27" s="52">
        <v>4</v>
      </c>
      <c r="Z27" s="52">
        <v>2</v>
      </c>
      <c r="AA27" s="52">
        <v>4</v>
      </c>
      <c r="AB27" s="52">
        <v>2</v>
      </c>
      <c r="AC27" s="52">
        <v>4</v>
      </c>
      <c r="AD27" s="52">
        <v>2</v>
      </c>
      <c r="AE27" s="52">
        <v>4</v>
      </c>
      <c r="AF27" s="52">
        <v>2</v>
      </c>
      <c r="AG27" s="52">
        <v>4</v>
      </c>
      <c r="AH27" s="52">
        <v>2</v>
      </c>
      <c r="AI27" s="52">
        <v>4</v>
      </c>
      <c r="AJ27" s="52">
        <v>2</v>
      </c>
      <c r="AK27" s="52">
        <v>4</v>
      </c>
      <c r="AL27" s="52">
        <v>2</v>
      </c>
      <c r="AM27" s="52">
        <v>4</v>
      </c>
      <c r="AN27" s="52">
        <v>2</v>
      </c>
      <c r="AO27" s="52">
        <v>4</v>
      </c>
      <c r="AP27" s="52">
        <v>6</v>
      </c>
      <c r="AQ27" s="52">
        <v>4</v>
      </c>
      <c r="AR27" s="88">
        <v>4</v>
      </c>
      <c r="AS27" s="52"/>
      <c r="AT27" s="52"/>
      <c r="AU27" s="56"/>
      <c r="AV27" s="17">
        <f t="shared" si="5"/>
        <v>72</v>
      </c>
      <c r="AW27" s="23"/>
      <c r="AX27" s="23"/>
      <c r="AY27" s="23"/>
      <c r="AZ27" s="23"/>
      <c r="BA27" s="23"/>
      <c r="BB27" s="23"/>
      <c r="BC27" s="86"/>
      <c r="BD27" s="206">
        <f t="shared" si="0"/>
        <v>122</v>
      </c>
    </row>
    <row r="28" spans="1:56" ht="15.75" customHeight="1" thickBot="1" x14ac:dyDescent="0.35">
      <c r="A28" s="408"/>
      <c r="B28" s="402"/>
      <c r="C28" s="150" t="s">
        <v>9</v>
      </c>
      <c r="D28" s="172">
        <f>IF(D$27&lt;&gt;"",(D27/2),"")</f>
        <v>1</v>
      </c>
      <c r="E28" s="165">
        <f t="shared" ref="E28:AT28" si="17">IF(E$27&lt;&gt;"",(E27/2),"")</f>
        <v>2</v>
      </c>
      <c r="F28" s="165">
        <f t="shared" si="17"/>
        <v>1</v>
      </c>
      <c r="G28" s="165">
        <f t="shared" si="17"/>
        <v>2</v>
      </c>
      <c r="H28" s="165">
        <f t="shared" si="17"/>
        <v>1</v>
      </c>
      <c r="I28" s="165">
        <f t="shared" si="17"/>
        <v>2</v>
      </c>
      <c r="J28" s="165">
        <f t="shared" si="17"/>
        <v>1</v>
      </c>
      <c r="K28" s="165">
        <f t="shared" si="17"/>
        <v>2</v>
      </c>
      <c r="L28" s="165">
        <f t="shared" si="17"/>
        <v>1</v>
      </c>
      <c r="M28" s="165">
        <f t="shared" si="17"/>
        <v>2</v>
      </c>
      <c r="N28" s="165">
        <f t="shared" si="17"/>
        <v>1</v>
      </c>
      <c r="O28" s="165">
        <f t="shared" si="17"/>
        <v>2</v>
      </c>
      <c r="P28" s="165">
        <f t="shared" si="17"/>
        <v>1</v>
      </c>
      <c r="Q28" s="165">
        <f t="shared" si="17"/>
        <v>2</v>
      </c>
      <c r="R28" s="165">
        <f t="shared" si="17"/>
        <v>1</v>
      </c>
      <c r="S28" s="169">
        <f t="shared" si="17"/>
        <v>2</v>
      </c>
      <c r="T28" s="170">
        <f t="shared" si="17"/>
        <v>1</v>
      </c>
      <c r="U28" s="42"/>
      <c r="V28" s="18"/>
      <c r="W28" s="172">
        <f t="shared" si="17"/>
        <v>2</v>
      </c>
      <c r="X28" s="165">
        <f t="shared" si="17"/>
        <v>1</v>
      </c>
      <c r="Y28" s="165">
        <f t="shared" si="17"/>
        <v>2</v>
      </c>
      <c r="Z28" s="165">
        <f t="shared" si="17"/>
        <v>1</v>
      </c>
      <c r="AA28" s="165">
        <f t="shared" si="17"/>
        <v>2</v>
      </c>
      <c r="AB28" s="165">
        <f t="shared" si="17"/>
        <v>1</v>
      </c>
      <c r="AC28" s="165">
        <f t="shared" si="17"/>
        <v>2</v>
      </c>
      <c r="AD28" s="165">
        <f t="shared" si="17"/>
        <v>1</v>
      </c>
      <c r="AE28" s="165">
        <f t="shared" si="17"/>
        <v>2</v>
      </c>
      <c r="AF28" s="165">
        <f t="shared" si="17"/>
        <v>1</v>
      </c>
      <c r="AG28" s="165">
        <f t="shared" si="17"/>
        <v>2</v>
      </c>
      <c r="AH28" s="165">
        <f t="shared" si="17"/>
        <v>1</v>
      </c>
      <c r="AI28" s="165">
        <f t="shared" si="17"/>
        <v>2</v>
      </c>
      <c r="AJ28" s="165">
        <f t="shared" si="17"/>
        <v>1</v>
      </c>
      <c r="AK28" s="165">
        <f t="shared" si="17"/>
        <v>2</v>
      </c>
      <c r="AL28" s="165">
        <f t="shared" si="17"/>
        <v>1</v>
      </c>
      <c r="AM28" s="165">
        <f t="shared" si="17"/>
        <v>2</v>
      </c>
      <c r="AN28" s="165">
        <f t="shared" si="17"/>
        <v>1</v>
      </c>
      <c r="AO28" s="165">
        <f t="shared" si="17"/>
        <v>2</v>
      </c>
      <c r="AP28" s="165">
        <f t="shared" si="17"/>
        <v>3</v>
      </c>
      <c r="AQ28" s="165">
        <f t="shared" si="17"/>
        <v>2</v>
      </c>
      <c r="AR28" s="165">
        <f t="shared" si="17"/>
        <v>2</v>
      </c>
      <c r="AS28" s="165" t="str">
        <f t="shared" si="17"/>
        <v/>
      </c>
      <c r="AT28" s="165" t="str">
        <f t="shared" si="17"/>
        <v/>
      </c>
      <c r="AU28" s="76"/>
      <c r="AV28" s="24"/>
      <c r="AW28" s="24"/>
      <c r="AX28" s="24"/>
      <c r="AY28" s="24"/>
      <c r="AZ28" s="24"/>
      <c r="BA28" s="24"/>
      <c r="BB28" s="24"/>
      <c r="BC28" s="71"/>
      <c r="BD28" s="207"/>
    </row>
    <row r="29" spans="1:56" ht="15.75" customHeight="1" x14ac:dyDescent="0.3">
      <c r="A29" s="429" t="s">
        <v>161</v>
      </c>
      <c r="B29" s="401" t="s">
        <v>162</v>
      </c>
      <c r="C29" s="150" t="s">
        <v>7</v>
      </c>
      <c r="D29" s="174">
        <v>4</v>
      </c>
      <c r="E29" s="84">
        <v>2</v>
      </c>
      <c r="F29" s="84">
        <v>4</v>
      </c>
      <c r="G29" s="84">
        <v>2</v>
      </c>
      <c r="H29" s="84">
        <v>4</v>
      </c>
      <c r="I29" s="84">
        <v>2</v>
      </c>
      <c r="J29" s="84">
        <v>4</v>
      </c>
      <c r="K29" s="84">
        <v>2</v>
      </c>
      <c r="L29" s="84">
        <v>4</v>
      </c>
      <c r="M29" s="84">
        <v>2</v>
      </c>
      <c r="N29" s="84">
        <v>4</v>
      </c>
      <c r="O29" s="84">
        <v>2</v>
      </c>
      <c r="P29" s="84">
        <v>4</v>
      </c>
      <c r="Q29" s="84">
        <v>2</v>
      </c>
      <c r="R29" s="84">
        <v>4</v>
      </c>
      <c r="S29" s="84">
        <v>2</v>
      </c>
      <c r="T29" s="178">
        <v>2</v>
      </c>
      <c r="U29" s="48"/>
      <c r="V29" s="28">
        <f t="shared" si="2"/>
        <v>50</v>
      </c>
      <c r="W29" s="83">
        <v>4</v>
      </c>
      <c r="X29" s="83">
        <v>2</v>
      </c>
      <c r="Y29" s="83">
        <v>4</v>
      </c>
      <c r="Z29" s="83">
        <v>2</v>
      </c>
      <c r="AA29" s="83">
        <v>4</v>
      </c>
      <c r="AB29" s="83">
        <v>2</v>
      </c>
      <c r="AC29" s="83">
        <v>4</v>
      </c>
      <c r="AD29" s="83">
        <v>2</v>
      </c>
      <c r="AE29" s="83">
        <v>4</v>
      </c>
      <c r="AF29" s="83">
        <v>2</v>
      </c>
      <c r="AG29" s="83">
        <v>4</v>
      </c>
      <c r="AH29" s="83">
        <v>2</v>
      </c>
      <c r="AI29" s="83">
        <v>4</v>
      </c>
      <c r="AJ29" s="83">
        <v>2</v>
      </c>
      <c r="AK29" s="83">
        <v>4</v>
      </c>
      <c r="AL29" s="83">
        <v>2</v>
      </c>
      <c r="AM29" s="83">
        <v>4</v>
      </c>
      <c r="AN29" s="83">
        <v>2</v>
      </c>
      <c r="AO29" s="83">
        <v>6</v>
      </c>
      <c r="AP29" s="83">
        <v>2</v>
      </c>
      <c r="AQ29" s="83">
        <v>6</v>
      </c>
      <c r="AR29" s="367">
        <v>4</v>
      </c>
      <c r="AS29" s="84"/>
      <c r="AT29" s="199"/>
      <c r="AU29" s="85"/>
      <c r="AV29" s="30">
        <f t="shared" si="5"/>
        <v>72</v>
      </c>
      <c r="AW29" s="40"/>
      <c r="AX29" s="40"/>
      <c r="AY29" s="40"/>
      <c r="AZ29" s="40"/>
      <c r="BA29" s="40"/>
      <c r="BB29" s="40"/>
      <c r="BC29" s="61"/>
      <c r="BD29" s="208">
        <f t="shared" si="0"/>
        <v>122</v>
      </c>
    </row>
    <row r="30" spans="1:56" ht="15.75" customHeight="1" thickBot="1" x14ac:dyDescent="0.35">
      <c r="A30" s="408"/>
      <c r="B30" s="402"/>
      <c r="C30" s="150" t="s">
        <v>9</v>
      </c>
      <c r="D30" s="175">
        <f>IF(D$29&lt;&gt;"",(D29/2),"")</f>
        <v>2</v>
      </c>
      <c r="E30" s="176">
        <f t="shared" ref="E30:AT30" si="18">IF(E$29&lt;&gt;"",(E29/2),"")</f>
        <v>1</v>
      </c>
      <c r="F30" s="176">
        <f t="shared" si="18"/>
        <v>2</v>
      </c>
      <c r="G30" s="176">
        <f t="shared" si="18"/>
        <v>1</v>
      </c>
      <c r="H30" s="176">
        <f t="shared" si="18"/>
        <v>2</v>
      </c>
      <c r="I30" s="176">
        <f t="shared" si="18"/>
        <v>1</v>
      </c>
      <c r="J30" s="176">
        <f t="shared" si="18"/>
        <v>2</v>
      </c>
      <c r="K30" s="176">
        <f t="shared" si="18"/>
        <v>1</v>
      </c>
      <c r="L30" s="176">
        <f t="shared" si="18"/>
        <v>2</v>
      </c>
      <c r="M30" s="176">
        <f t="shared" si="18"/>
        <v>1</v>
      </c>
      <c r="N30" s="176">
        <f t="shared" si="18"/>
        <v>2</v>
      </c>
      <c r="O30" s="176">
        <f t="shared" si="18"/>
        <v>1</v>
      </c>
      <c r="P30" s="176">
        <f t="shared" si="18"/>
        <v>2</v>
      </c>
      <c r="Q30" s="176">
        <f t="shared" si="18"/>
        <v>1</v>
      </c>
      <c r="R30" s="176">
        <f t="shared" si="18"/>
        <v>2</v>
      </c>
      <c r="S30" s="176">
        <f t="shared" si="18"/>
        <v>1</v>
      </c>
      <c r="T30" s="177">
        <f t="shared" si="18"/>
        <v>1</v>
      </c>
      <c r="U30" s="79"/>
      <c r="V30" s="80"/>
      <c r="W30" s="175">
        <f t="shared" si="18"/>
        <v>2</v>
      </c>
      <c r="X30" s="176">
        <f t="shared" si="18"/>
        <v>1</v>
      </c>
      <c r="Y30" s="176">
        <f t="shared" si="18"/>
        <v>2</v>
      </c>
      <c r="Z30" s="176">
        <f t="shared" si="18"/>
        <v>1</v>
      </c>
      <c r="AA30" s="176">
        <f t="shared" si="18"/>
        <v>2</v>
      </c>
      <c r="AB30" s="176">
        <f t="shared" si="18"/>
        <v>1</v>
      </c>
      <c r="AC30" s="176">
        <f t="shared" si="18"/>
        <v>2</v>
      </c>
      <c r="AD30" s="176">
        <f t="shared" si="18"/>
        <v>1</v>
      </c>
      <c r="AE30" s="176">
        <f t="shared" si="18"/>
        <v>2</v>
      </c>
      <c r="AF30" s="176">
        <f t="shared" si="18"/>
        <v>1</v>
      </c>
      <c r="AG30" s="176">
        <f t="shared" si="18"/>
        <v>2</v>
      </c>
      <c r="AH30" s="176">
        <f t="shared" si="18"/>
        <v>1</v>
      </c>
      <c r="AI30" s="176">
        <v>2</v>
      </c>
      <c r="AJ30" s="176">
        <f t="shared" si="18"/>
        <v>1</v>
      </c>
      <c r="AK30" s="176">
        <f t="shared" si="18"/>
        <v>2</v>
      </c>
      <c r="AL30" s="176">
        <f t="shared" si="18"/>
        <v>1</v>
      </c>
      <c r="AM30" s="176">
        <f t="shared" si="18"/>
        <v>2</v>
      </c>
      <c r="AN30" s="176">
        <f t="shared" si="18"/>
        <v>1</v>
      </c>
      <c r="AO30" s="176">
        <f t="shared" si="18"/>
        <v>3</v>
      </c>
      <c r="AP30" s="176">
        <f t="shared" si="18"/>
        <v>1</v>
      </c>
      <c r="AQ30" s="176">
        <f t="shared" si="18"/>
        <v>3</v>
      </c>
      <c r="AR30" s="176" t="s">
        <v>165</v>
      </c>
      <c r="AS30" s="176" t="str">
        <f t="shared" si="18"/>
        <v/>
      </c>
      <c r="AT30" s="176" t="str">
        <f t="shared" si="18"/>
        <v/>
      </c>
      <c r="AU30" s="75"/>
      <c r="AV30" s="38"/>
      <c r="AW30" s="38"/>
      <c r="AX30" s="38"/>
      <c r="AY30" s="38"/>
      <c r="AZ30" s="38"/>
      <c r="BA30" s="38"/>
      <c r="BB30" s="38"/>
      <c r="BC30" s="58"/>
      <c r="BD30" s="205"/>
    </row>
    <row r="31" spans="1:56" ht="15.75" customHeight="1" x14ac:dyDescent="0.3">
      <c r="A31" s="429" t="s">
        <v>163</v>
      </c>
      <c r="B31" s="401" t="s">
        <v>164</v>
      </c>
      <c r="C31" s="150" t="s">
        <v>7</v>
      </c>
      <c r="D31" s="171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41"/>
      <c r="V31" s="15"/>
      <c r="W31" s="198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6"/>
      <c r="AV31" s="17">
        <f t="shared" si="5"/>
        <v>0</v>
      </c>
      <c r="AW31" s="17"/>
      <c r="AX31" s="17"/>
      <c r="AY31" s="17"/>
      <c r="AZ31" s="17"/>
      <c r="BA31" s="17"/>
      <c r="BB31" s="17"/>
      <c r="BC31" s="57"/>
      <c r="BD31" s="203">
        <f t="shared" si="0"/>
        <v>0</v>
      </c>
    </row>
    <row r="32" spans="1:56" ht="15.75" customHeight="1" thickBot="1" x14ac:dyDescent="0.35">
      <c r="A32" s="428"/>
      <c r="B32" s="402"/>
      <c r="C32" s="149" t="s">
        <v>9</v>
      </c>
      <c r="D32" s="172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9"/>
      <c r="T32" s="170"/>
      <c r="U32" s="42"/>
      <c r="V32" s="18"/>
      <c r="W32" s="172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9" t="str">
        <f t="shared" ref="AS32:AU32" si="19">IF(AS$31&lt;&gt;"",(AS31/2),"")</f>
        <v/>
      </c>
      <c r="AT32" s="169" t="str">
        <f t="shared" si="19"/>
        <v/>
      </c>
      <c r="AU32" s="76" t="str">
        <f t="shared" si="19"/>
        <v/>
      </c>
      <c r="AV32" s="20"/>
      <c r="AW32" s="20"/>
      <c r="AX32" s="20"/>
      <c r="AY32" s="20"/>
      <c r="AZ32" s="20"/>
      <c r="BA32" s="20"/>
      <c r="BB32" s="20"/>
      <c r="BC32" s="59"/>
      <c r="BD32" s="204"/>
    </row>
    <row r="33" spans="1:56 16383:16383" ht="15.75" customHeight="1" x14ac:dyDescent="0.3">
      <c r="A33" s="423"/>
      <c r="B33" s="402"/>
      <c r="C33" s="147"/>
      <c r="D33" s="17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178"/>
      <c r="U33" s="41"/>
      <c r="V33" s="15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52"/>
      <c r="AT33" s="52"/>
      <c r="AU33" s="56"/>
      <c r="AV33" s="17">
        <f t="shared" si="5"/>
        <v>0</v>
      </c>
      <c r="AW33" s="17"/>
      <c r="AX33" s="17"/>
      <c r="AY33" s="17"/>
      <c r="AZ33" s="17"/>
      <c r="BA33" s="17"/>
      <c r="BB33" s="17"/>
      <c r="BC33" s="57"/>
      <c r="BD33" s="203">
        <f t="shared" si="0"/>
        <v>0</v>
      </c>
    </row>
    <row r="34" spans="1:56 16383:16383" ht="15.75" customHeight="1" thickBot="1" x14ac:dyDescent="0.35">
      <c r="A34" s="423"/>
      <c r="B34" s="403"/>
      <c r="C34" s="150"/>
      <c r="D34" s="175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7"/>
      <c r="U34" s="47"/>
      <c r="V34" s="37"/>
      <c r="W34" s="175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81" t="str">
        <f t="shared" ref="AS34:AT34" si="20">IF(AS$33&lt;&gt;"",(AS33/2),"")</f>
        <v/>
      </c>
      <c r="AT34" s="181" t="str">
        <f t="shared" si="20"/>
        <v/>
      </c>
      <c r="AU34" s="75"/>
      <c r="AV34" s="38"/>
      <c r="AW34" s="38"/>
      <c r="AX34" s="38"/>
      <c r="AY34" s="38"/>
      <c r="AZ34" s="38"/>
      <c r="BA34" s="38"/>
      <c r="BB34" s="38"/>
      <c r="BC34" s="58"/>
      <c r="BD34" s="205"/>
    </row>
    <row r="35" spans="1:56 16383:16383" ht="15.75" customHeight="1" x14ac:dyDescent="0.3">
      <c r="A35" s="423"/>
      <c r="B35" s="402"/>
      <c r="C35" s="150"/>
      <c r="D35" s="171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90"/>
      <c r="U35" s="41"/>
      <c r="V35" s="15">
        <f t="shared" si="2"/>
        <v>0</v>
      </c>
      <c r="W35" s="67"/>
      <c r="X35" s="26"/>
      <c r="Y35" s="26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52"/>
      <c r="AQ35" s="52"/>
      <c r="AR35" s="52"/>
      <c r="AS35" s="52"/>
      <c r="AT35" s="52"/>
      <c r="AU35" s="56"/>
      <c r="AV35" s="17">
        <f t="shared" si="5"/>
        <v>0</v>
      </c>
      <c r="AW35" s="17"/>
      <c r="AX35" s="17"/>
      <c r="AY35" s="17"/>
      <c r="AZ35" s="17"/>
      <c r="BA35" s="17"/>
      <c r="BB35" s="17"/>
      <c r="BC35" s="57"/>
      <c r="BD35" s="203">
        <f t="shared" si="0"/>
        <v>0</v>
      </c>
    </row>
    <row r="36" spans="1:56 16383:16383" ht="15.75" customHeight="1" thickBot="1" x14ac:dyDescent="0.35">
      <c r="A36" s="423"/>
      <c r="B36" s="403"/>
      <c r="C36" s="150"/>
      <c r="D36" s="179"/>
      <c r="E36" s="169"/>
      <c r="F36" s="169" t="str">
        <f t="shared" ref="F36:AU36" si="21">IF(F$35&lt;&gt;"",(F35/2),"")</f>
        <v/>
      </c>
      <c r="G36" s="169" t="str">
        <f t="shared" si="21"/>
        <v/>
      </c>
      <c r="H36" s="169" t="str">
        <f t="shared" si="21"/>
        <v/>
      </c>
      <c r="I36" s="169" t="str">
        <f t="shared" si="21"/>
        <v/>
      </c>
      <c r="J36" s="169" t="str">
        <f t="shared" si="21"/>
        <v/>
      </c>
      <c r="K36" s="169" t="str">
        <f t="shared" si="21"/>
        <v/>
      </c>
      <c r="L36" s="169" t="str">
        <f t="shared" si="21"/>
        <v/>
      </c>
      <c r="M36" s="169" t="str">
        <f t="shared" si="21"/>
        <v/>
      </c>
      <c r="N36" s="169" t="str">
        <f t="shared" si="21"/>
        <v/>
      </c>
      <c r="O36" s="169" t="str">
        <f t="shared" si="21"/>
        <v/>
      </c>
      <c r="P36" s="169" t="str">
        <f t="shared" si="21"/>
        <v/>
      </c>
      <c r="Q36" s="169" t="str">
        <f t="shared" si="21"/>
        <v/>
      </c>
      <c r="R36" s="169" t="str">
        <f t="shared" si="21"/>
        <v/>
      </c>
      <c r="S36" s="169" t="str">
        <f t="shared" si="21"/>
        <v/>
      </c>
      <c r="T36" s="170" t="str">
        <f t="shared" si="21"/>
        <v/>
      </c>
      <c r="U36" s="42"/>
      <c r="V36" s="18"/>
      <c r="W36" s="168" t="str">
        <f t="shared" si="21"/>
        <v/>
      </c>
      <c r="X36" s="169" t="str">
        <f t="shared" si="21"/>
        <v/>
      </c>
      <c r="Y36" s="169" t="str">
        <f t="shared" si="21"/>
        <v/>
      </c>
      <c r="Z36" s="169" t="str">
        <f t="shared" si="21"/>
        <v/>
      </c>
      <c r="AA36" s="169" t="str">
        <f t="shared" si="21"/>
        <v/>
      </c>
      <c r="AB36" s="169" t="str">
        <f t="shared" si="21"/>
        <v/>
      </c>
      <c r="AC36" s="169" t="str">
        <f t="shared" si="21"/>
        <v/>
      </c>
      <c r="AD36" s="169" t="str">
        <f t="shared" si="21"/>
        <v/>
      </c>
      <c r="AE36" s="169" t="str">
        <f t="shared" si="21"/>
        <v/>
      </c>
      <c r="AF36" s="169" t="str">
        <f t="shared" si="21"/>
        <v/>
      </c>
      <c r="AG36" s="169" t="str">
        <f t="shared" si="21"/>
        <v/>
      </c>
      <c r="AH36" s="169" t="str">
        <f t="shared" si="21"/>
        <v/>
      </c>
      <c r="AI36" s="169" t="str">
        <f t="shared" si="21"/>
        <v/>
      </c>
      <c r="AJ36" s="169" t="str">
        <f t="shared" si="21"/>
        <v/>
      </c>
      <c r="AK36" s="169" t="str">
        <f t="shared" si="21"/>
        <v/>
      </c>
      <c r="AL36" s="169" t="str">
        <f t="shared" si="21"/>
        <v/>
      </c>
      <c r="AM36" s="169" t="str">
        <f t="shared" si="21"/>
        <v/>
      </c>
      <c r="AN36" s="169" t="str">
        <f t="shared" si="21"/>
        <v/>
      </c>
      <c r="AO36" s="169" t="str">
        <f t="shared" si="21"/>
        <v/>
      </c>
      <c r="AP36" s="169" t="str">
        <f t="shared" si="21"/>
        <v/>
      </c>
      <c r="AQ36" s="169" t="str">
        <f t="shared" si="21"/>
        <v/>
      </c>
      <c r="AR36" s="169" t="str">
        <f t="shared" si="21"/>
        <v/>
      </c>
      <c r="AS36" s="169" t="str">
        <f t="shared" si="21"/>
        <v/>
      </c>
      <c r="AT36" s="169" t="str">
        <f t="shared" si="21"/>
        <v/>
      </c>
      <c r="AU36" s="76" t="str">
        <f t="shared" si="21"/>
        <v/>
      </c>
      <c r="AV36" s="20"/>
      <c r="AW36" s="20"/>
      <c r="AX36" s="20"/>
      <c r="AY36" s="20"/>
      <c r="AZ36" s="20"/>
      <c r="BA36" s="20"/>
      <c r="BB36" s="20"/>
      <c r="BC36" s="59"/>
      <c r="BD36" s="204"/>
    </row>
    <row r="37" spans="1:56 16383:16383" ht="15.75" customHeight="1" x14ac:dyDescent="0.3">
      <c r="A37" s="423"/>
      <c r="B37" s="401"/>
      <c r="C37" s="150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84"/>
      <c r="O37" s="84"/>
      <c r="P37" s="84"/>
      <c r="Q37" s="84"/>
      <c r="R37" s="84"/>
      <c r="S37" s="84"/>
      <c r="T37" s="91"/>
      <c r="U37" s="48"/>
      <c r="V37" s="28">
        <f t="shared" si="2"/>
        <v>0</v>
      </c>
      <c r="W37" s="17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200"/>
      <c r="AN37" s="200"/>
      <c r="AO37" s="200"/>
      <c r="AP37" s="200"/>
      <c r="AQ37" s="200"/>
      <c r="AR37" s="200"/>
      <c r="AS37" s="200"/>
      <c r="AT37" s="200"/>
      <c r="AU37" s="87"/>
      <c r="AV37" s="40">
        <f t="shared" si="5"/>
        <v>0</v>
      </c>
      <c r="AW37" s="40"/>
      <c r="AX37" s="40"/>
      <c r="AY37" s="40"/>
      <c r="AZ37" s="40"/>
      <c r="BA37" s="40"/>
      <c r="BB37" s="40"/>
      <c r="BC37" s="61"/>
      <c r="BD37" s="208">
        <f t="shared" si="0"/>
        <v>0</v>
      </c>
    </row>
    <row r="38" spans="1:56 16383:16383" ht="15.75" customHeight="1" thickBot="1" x14ac:dyDescent="0.35">
      <c r="A38" s="423"/>
      <c r="B38" s="402"/>
      <c r="C38" s="150"/>
      <c r="D38" s="164" t="str">
        <f>IF(D$37&lt;&gt;"",(D37/2),"")</f>
        <v/>
      </c>
      <c r="E38" s="165" t="str">
        <f t="shared" ref="E38:AU38" si="22">IF(E$37&lt;&gt;"",(E37/2),"")</f>
        <v/>
      </c>
      <c r="F38" s="165" t="str">
        <f t="shared" si="22"/>
        <v/>
      </c>
      <c r="G38" s="165" t="str">
        <f t="shared" si="22"/>
        <v/>
      </c>
      <c r="H38" s="165" t="str">
        <f t="shared" si="22"/>
        <v/>
      </c>
      <c r="I38" s="165" t="str">
        <f t="shared" si="22"/>
        <v/>
      </c>
      <c r="J38" s="165" t="str">
        <f t="shared" si="22"/>
        <v/>
      </c>
      <c r="K38" s="165" t="str">
        <f t="shared" si="22"/>
        <v/>
      </c>
      <c r="L38" s="165" t="str">
        <f t="shared" si="22"/>
        <v/>
      </c>
      <c r="M38" s="165" t="str">
        <f t="shared" si="22"/>
        <v/>
      </c>
      <c r="N38" s="165" t="str">
        <f t="shared" si="22"/>
        <v/>
      </c>
      <c r="O38" s="169" t="str">
        <f t="shared" si="22"/>
        <v/>
      </c>
      <c r="P38" s="169" t="str">
        <f t="shared" si="22"/>
        <v/>
      </c>
      <c r="Q38" s="169" t="str">
        <f t="shared" si="22"/>
        <v/>
      </c>
      <c r="R38" s="169" t="str">
        <f t="shared" si="22"/>
        <v/>
      </c>
      <c r="S38" s="169" t="str">
        <f t="shared" si="22"/>
        <v/>
      </c>
      <c r="T38" s="170" t="str">
        <f t="shared" si="22"/>
        <v/>
      </c>
      <c r="U38" s="42"/>
      <c r="V38" s="18"/>
      <c r="W38" s="168" t="str">
        <f t="shared" si="22"/>
        <v/>
      </c>
      <c r="X38" s="169" t="str">
        <f t="shared" si="22"/>
        <v/>
      </c>
      <c r="Y38" s="169" t="str">
        <f t="shared" si="22"/>
        <v/>
      </c>
      <c r="Z38" s="169" t="str">
        <f t="shared" si="22"/>
        <v/>
      </c>
      <c r="AA38" s="169" t="str">
        <f t="shared" si="22"/>
        <v/>
      </c>
      <c r="AB38" s="169" t="str">
        <f t="shared" si="22"/>
        <v/>
      </c>
      <c r="AC38" s="169" t="str">
        <f t="shared" si="22"/>
        <v/>
      </c>
      <c r="AD38" s="169" t="str">
        <f t="shared" si="22"/>
        <v/>
      </c>
      <c r="AE38" s="169" t="str">
        <f t="shared" si="22"/>
        <v/>
      </c>
      <c r="AF38" s="169" t="str">
        <f t="shared" si="22"/>
        <v/>
      </c>
      <c r="AG38" s="169" t="str">
        <f t="shared" si="22"/>
        <v/>
      </c>
      <c r="AH38" s="169" t="str">
        <f t="shared" si="22"/>
        <v/>
      </c>
      <c r="AI38" s="169" t="str">
        <f t="shared" si="22"/>
        <v/>
      </c>
      <c r="AJ38" s="169" t="str">
        <f t="shared" si="22"/>
        <v/>
      </c>
      <c r="AK38" s="169" t="str">
        <f t="shared" si="22"/>
        <v/>
      </c>
      <c r="AL38" s="169" t="str">
        <f t="shared" si="22"/>
        <v/>
      </c>
      <c r="AM38" s="169" t="str">
        <f t="shared" si="22"/>
        <v/>
      </c>
      <c r="AN38" s="169" t="str">
        <f t="shared" si="22"/>
        <v/>
      </c>
      <c r="AO38" s="169" t="str">
        <f t="shared" si="22"/>
        <v/>
      </c>
      <c r="AP38" s="169" t="str">
        <f t="shared" si="22"/>
        <v/>
      </c>
      <c r="AQ38" s="169" t="str">
        <f t="shared" si="22"/>
        <v/>
      </c>
      <c r="AR38" s="169" t="str">
        <f t="shared" si="22"/>
        <v/>
      </c>
      <c r="AS38" s="169" t="str">
        <f t="shared" si="22"/>
        <v/>
      </c>
      <c r="AT38" s="169" t="str">
        <f t="shared" si="22"/>
        <v/>
      </c>
      <c r="AU38" s="76" t="str">
        <f t="shared" si="22"/>
        <v/>
      </c>
      <c r="AV38" s="20"/>
      <c r="AW38" s="20"/>
      <c r="AX38" s="20"/>
      <c r="AY38" s="20"/>
      <c r="AZ38" s="20"/>
      <c r="BA38" s="20"/>
      <c r="BB38" s="20"/>
      <c r="BC38" s="59"/>
      <c r="BD38" s="204"/>
    </row>
    <row r="39" spans="1:56 16383:16383" ht="15.75" customHeight="1" x14ac:dyDescent="0.3">
      <c r="A39" s="423"/>
      <c r="B39" s="401"/>
      <c r="C39" s="150"/>
      <c r="D39" s="174"/>
      <c r="E39" s="84"/>
      <c r="F39" s="84"/>
      <c r="G39" s="84"/>
      <c r="H39" s="84"/>
      <c r="I39" s="84"/>
      <c r="J39" s="84"/>
      <c r="K39" s="84"/>
      <c r="L39" s="84"/>
      <c r="M39" s="84"/>
      <c r="N39" s="183"/>
      <c r="O39" s="183"/>
      <c r="P39" s="183"/>
      <c r="Q39" s="183"/>
      <c r="R39" s="183"/>
      <c r="S39" s="183"/>
      <c r="T39" s="183"/>
      <c r="U39" s="48"/>
      <c r="V39" s="28">
        <f t="shared" si="2"/>
        <v>0</v>
      </c>
      <c r="W39" s="183"/>
      <c r="X39" s="183"/>
      <c r="Y39" s="183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200"/>
      <c r="AN39" s="200"/>
      <c r="AO39" s="200"/>
      <c r="AP39" s="200"/>
      <c r="AQ39" s="200"/>
      <c r="AR39" s="200"/>
      <c r="AS39" s="200"/>
      <c r="AT39" s="91"/>
      <c r="AU39" s="60"/>
      <c r="AV39" s="40">
        <f t="shared" si="5"/>
        <v>0</v>
      </c>
      <c r="AW39" s="40"/>
      <c r="AX39" s="40"/>
      <c r="AY39" s="40"/>
      <c r="AZ39" s="40"/>
      <c r="BA39" s="40"/>
      <c r="BB39" s="40"/>
      <c r="BC39" s="28"/>
      <c r="BD39" s="208">
        <f t="shared" si="0"/>
        <v>0</v>
      </c>
    </row>
    <row r="40" spans="1:56 16383:16383" ht="15.75" customHeight="1" thickBot="1" x14ac:dyDescent="0.35">
      <c r="A40" s="423"/>
      <c r="B40" s="402"/>
      <c r="C40" s="148"/>
      <c r="D40" s="168" t="str">
        <f>IF(D$39&lt;&gt;"",(D39/2),"")</f>
        <v/>
      </c>
      <c r="E40" s="169" t="str">
        <f t="shared" ref="E40:AU40" si="23">IF(E$39&lt;&gt;"",(E39/2),"")</f>
        <v/>
      </c>
      <c r="F40" s="169" t="str">
        <f t="shared" si="23"/>
        <v/>
      </c>
      <c r="G40" s="169" t="str">
        <f t="shared" si="23"/>
        <v/>
      </c>
      <c r="H40" s="169" t="str">
        <f t="shared" si="23"/>
        <v/>
      </c>
      <c r="I40" s="169" t="str">
        <f t="shared" si="23"/>
        <v/>
      </c>
      <c r="J40" s="169" t="str">
        <f t="shared" si="23"/>
        <v/>
      </c>
      <c r="K40" s="169" t="str">
        <f t="shared" si="23"/>
        <v/>
      </c>
      <c r="L40" s="169" t="str">
        <f t="shared" si="23"/>
        <v/>
      </c>
      <c r="M40" s="169" t="str">
        <f t="shared" si="23"/>
        <v/>
      </c>
      <c r="N40" s="165" t="str">
        <f t="shared" si="23"/>
        <v/>
      </c>
      <c r="O40" s="165" t="str">
        <f t="shared" si="23"/>
        <v/>
      </c>
      <c r="P40" s="165" t="str">
        <f t="shared" si="23"/>
        <v/>
      </c>
      <c r="Q40" s="165" t="str">
        <f t="shared" si="23"/>
        <v/>
      </c>
      <c r="R40" s="165" t="str">
        <f t="shared" si="23"/>
        <v/>
      </c>
      <c r="S40" s="165" t="str">
        <f t="shared" si="23"/>
        <v/>
      </c>
      <c r="T40" s="166" t="str">
        <f t="shared" si="23"/>
        <v/>
      </c>
      <c r="U40" s="77"/>
      <c r="V40" s="78"/>
      <c r="W40" s="164" t="str">
        <f t="shared" si="23"/>
        <v/>
      </c>
      <c r="X40" s="165" t="str">
        <f t="shared" si="23"/>
        <v/>
      </c>
      <c r="Y40" s="165" t="str">
        <f t="shared" si="23"/>
        <v/>
      </c>
      <c r="Z40" s="169" t="str">
        <f t="shared" si="23"/>
        <v/>
      </c>
      <c r="AA40" s="169" t="str">
        <f t="shared" si="23"/>
        <v/>
      </c>
      <c r="AB40" s="169" t="str">
        <f t="shared" si="23"/>
        <v/>
      </c>
      <c r="AC40" s="169" t="str">
        <f t="shared" si="23"/>
        <v/>
      </c>
      <c r="AD40" s="169" t="str">
        <f t="shared" si="23"/>
        <v/>
      </c>
      <c r="AE40" s="169" t="str">
        <f t="shared" si="23"/>
        <v/>
      </c>
      <c r="AF40" s="169" t="str">
        <f t="shared" si="23"/>
        <v/>
      </c>
      <c r="AG40" s="169" t="str">
        <f t="shared" si="23"/>
        <v/>
      </c>
      <c r="AH40" s="169" t="str">
        <f t="shared" si="23"/>
        <v/>
      </c>
      <c r="AI40" s="169" t="str">
        <f t="shared" si="23"/>
        <v/>
      </c>
      <c r="AJ40" s="169" t="str">
        <f t="shared" si="23"/>
        <v/>
      </c>
      <c r="AK40" s="169" t="str">
        <f t="shared" si="23"/>
        <v/>
      </c>
      <c r="AL40" s="169" t="str">
        <f t="shared" si="23"/>
        <v/>
      </c>
      <c r="AM40" s="169" t="str">
        <f t="shared" si="23"/>
        <v/>
      </c>
      <c r="AN40" s="169" t="str">
        <f t="shared" si="23"/>
        <v/>
      </c>
      <c r="AO40" s="169" t="str">
        <f t="shared" si="23"/>
        <v/>
      </c>
      <c r="AP40" s="169" t="str">
        <f t="shared" si="23"/>
        <v/>
      </c>
      <c r="AQ40" s="169" t="str">
        <f t="shared" si="23"/>
        <v/>
      </c>
      <c r="AR40" s="169" t="str">
        <f t="shared" si="23"/>
        <v/>
      </c>
      <c r="AS40" s="169" t="str">
        <f t="shared" si="23"/>
        <v/>
      </c>
      <c r="AT40" s="170" t="str">
        <f t="shared" si="23"/>
        <v/>
      </c>
      <c r="AU40" s="54" t="str">
        <f t="shared" si="23"/>
        <v/>
      </c>
      <c r="AV40" s="20"/>
      <c r="AW40" s="20"/>
      <c r="AX40" s="20"/>
      <c r="AY40" s="20"/>
      <c r="AZ40" s="20"/>
      <c r="BA40" s="20"/>
      <c r="BB40" s="20"/>
      <c r="BC40" s="21"/>
      <c r="BD40" s="204"/>
    </row>
    <row r="41" spans="1:56 16383:16383" ht="15.75" customHeight="1" x14ac:dyDescent="0.3">
      <c r="A41" s="414"/>
      <c r="B41" s="416"/>
      <c r="C41" s="151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41"/>
      <c r="V41" s="15">
        <f t="shared" si="2"/>
        <v>0</v>
      </c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52"/>
      <c r="AT41" s="90"/>
      <c r="AU41" s="51"/>
      <c r="AV41" s="17">
        <f t="shared" si="5"/>
        <v>0</v>
      </c>
      <c r="AW41" s="17"/>
      <c r="AX41" s="17"/>
      <c r="AY41" s="17"/>
      <c r="AZ41" s="17"/>
      <c r="BA41" s="17"/>
      <c r="BB41" s="17"/>
      <c r="BC41" s="15"/>
      <c r="BD41" s="203">
        <f t="shared" si="0"/>
        <v>0</v>
      </c>
    </row>
    <row r="42" spans="1:56 16383:16383" ht="15.75" customHeight="1" thickBot="1" x14ac:dyDescent="0.35">
      <c r="A42" s="415"/>
      <c r="B42" s="402"/>
      <c r="C42" s="148"/>
      <c r="D42" s="164" t="str">
        <f>IF(D$41&lt;&gt;"",(D41/2),"")</f>
        <v/>
      </c>
      <c r="E42" s="165" t="str">
        <f t="shared" ref="E42:AU42" si="24">IF(E$41&lt;&gt;"",(E41/2),"")</f>
        <v/>
      </c>
      <c r="F42" s="165" t="str">
        <f t="shared" si="24"/>
        <v/>
      </c>
      <c r="G42" s="165" t="str">
        <f t="shared" si="24"/>
        <v/>
      </c>
      <c r="H42" s="165" t="str">
        <f t="shared" si="24"/>
        <v/>
      </c>
      <c r="I42" s="165" t="str">
        <f t="shared" si="24"/>
        <v/>
      </c>
      <c r="J42" s="165" t="str">
        <f t="shared" si="24"/>
        <v/>
      </c>
      <c r="K42" s="165" t="str">
        <f t="shared" si="24"/>
        <v/>
      </c>
      <c r="L42" s="165" t="str">
        <f t="shared" si="24"/>
        <v/>
      </c>
      <c r="M42" s="165" t="str">
        <f t="shared" si="24"/>
        <v/>
      </c>
      <c r="N42" s="165" t="str">
        <f t="shared" si="24"/>
        <v/>
      </c>
      <c r="O42" s="165" t="str">
        <f t="shared" si="24"/>
        <v/>
      </c>
      <c r="P42" s="165" t="str">
        <f t="shared" si="24"/>
        <v/>
      </c>
      <c r="Q42" s="165" t="str">
        <f t="shared" si="24"/>
        <v/>
      </c>
      <c r="R42" s="165" t="str">
        <f t="shared" si="24"/>
        <v/>
      </c>
      <c r="S42" s="165" t="str">
        <f t="shared" si="24"/>
        <v/>
      </c>
      <c r="T42" s="166" t="str">
        <f t="shared" si="24"/>
        <v/>
      </c>
      <c r="U42" s="77"/>
      <c r="V42" s="78"/>
      <c r="W42" s="164" t="str">
        <f t="shared" si="24"/>
        <v/>
      </c>
      <c r="X42" s="165" t="str">
        <f t="shared" si="24"/>
        <v/>
      </c>
      <c r="Y42" s="165" t="str">
        <f t="shared" si="24"/>
        <v/>
      </c>
      <c r="Z42" s="165" t="str">
        <f t="shared" si="24"/>
        <v/>
      </c>
      <c r="AA42" s="165" t="str">
        <f t="shared" si="24"/>
        <v/>
      </c>
      <c r="AB42" s="165" t="str">
        <f t="shared" si="24"/>
        <v/>
      </c>
      <c r="AC42" s="165" t="str">
        <f t="shared" si="24"/>
        <v/>
      </c>
      <c r="AD42" s="165" t="str">
        <f t="shared" si="24"/>
        <v/>
      </c>
      <c r="AE42" s="165" t="str">
        <f t="shared" si="24"/>
        <v/>
      </c>
      <c r="AF42" s="165" t="str">
        <f t="shared" si="24"/>
        <v/>
      </c>
      <c r="AG42" s="165" t="str">
        <f t="shared" si="24"/>
        <v/>
      </c>
      <c r="AH42" s="165" t="str">
        <f t="shared" si="24"/>
        <v/>
      </c>
      <c r="AI42" s="165" t="str">
        <f t="shared" si="24"/>
        <v/>
      </c>
      <c r="AJ42" s="165" t="str">
        <f t="shared" si="24"/>
        <v/>
      </c>
      <c r="AK42" s="165" t="str">
        <f t="shared" si="24"/>
        <v/>
      </c>
      <c r="AL42" s="165" t="str">
        <f t="shared" si="24"/>
        <v/>
      </c>
      <c r="AM42" s="165" t="str">
        <f t="shared" si="24"/>
        <v/>
      </c>
      <c r="AN42" s="165" t="str">
        <f t="shared" si="24"/>
        <v/>
      </c>
      <c r="AO42" s="165" t="str">
        <f t="shared" si="24"/>
        <v/>
      </c>
      <c r="AP42" s="165" t="str">
        <f t="shared" si="24"/>
        <v/>
      </c>
      <c r="AQ42" s="165" t="str">
        <f t="shared" si="24"/>
        <v/>
      </c>
      <c r="AR42" s="165" t="str">
        <f t="shared" si="24"/>
        <v/>
      </c>
      <c r="AS42" s="169" t="str">
        <f t="shared" si="24"/>
        <v/>
      </c>
      <c r="AT42" s="170" t="str">
        <f t="shared" si="24"/>
        <v/>
      </c>
      <c r="AU42" s="54" t="str">
        <f t="shared" si="24"/>
        <v/>
      </c>
      <c r="AV42" s="20"/>
      <c r="AW42" s="20"/>
      <c r="AX42" s="20"/>
      <c r="AY42" s="20"/>
      <c r="AZ42" s="20"/>
      <c r="BA42" s="20"/>
      <c r="BB42" s="20"/>
      <c r="BC42" s="21"/>
      <c r="BD42" s="204"/>
    </row>
    <row r="43" spans="1:56 16383:16383" ht="15.75" customHeight="1" x14ac:dyDescent="0.3">
      <c r="A43" s="143"/>
      <c r="B43" s="144"/>
      <c r="C43" s="147"/>
      <c r="D43" s="67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90"/>
      <c r="U43" s="41"/>
      <c r="V43" s="15">
        <f t="shared" si="2"/>
        <v>0</v>
      </c>
      <c r="W43" s="67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52"/>
      <c r="AN43" s="52"/>
      <c r="AO43" s="52"/>
      <c r="AP43" s="52"/>
      <c r="AQ43" s="52"/>
      <c r="AR43" s="52"/>
      <c r="AS43" s="52"/>
      <c r="AT43" s="90"/>
      <c r="AU43" s="51"/>
      <c r="AV43" s="17">
        <f t="shared" si="5"/>
        <v>0</v>
      </c>
      <c r="AW43" s="17"/>
      <c r="AX43" s="17"/>
      <c r="AY43" s="17"/>
      <c r="AZ43" s="17"/>
      <c r="BA43" s="17"/>
      <c r="BB43" s="17"/>
      <c r="BC43" s="15"/>
      <c r="BD43" s="203">
        <f t="shared" si="0"/>
        <v>0</v>
      </c>
    </row>
    <row r="44" spans="1:56 16383:16383" ht="15.75" customHeight="1" thickBot="1" x14ac:dyDescent="0.35">
      <c r="A44" s="145"/>
      <c r="B44" s="146"/>
      <c r="C44" s="148"/>
      <c r="D44" s="168" t="str">
        <f>IF(D$43&lt;&gt;"",(D43/2),"")</f>
        <v/>
      </c>
      <c r="E44" s="169" t="str">
        <f t="shared" ref="E44:AU44" si="25">IF(E$43&lt;&gt;"",(E43/2),"")</f>
        <v/>
      </c>
      <c r="F44" s="169" t="str">
        <f t="shared" si="25"/>
        <v/>
      </c>
      <c r="G44" s="169" t="str">
        <f t="shared" si="25"/>
        <v/>
      </c>
      <c r="H44" s="169" t="str">
        <f t="shared" si="25"/>
        <v/>
      </c>
      <c r="I44" s="169" t="str">
        <f t="shared" si="25"/>
        <v/>
      </c>
      <c r="J44" s="169" t="str">
        <f t="shared" si="25"/>
        <v/>
      </c>
      <c r="K44" s="169" t="str">
        <f t="shared" si="25"/>
        <v/>
      </c>
      <c r="L44" s="169" t="str">
        <f t="shared" si="25"/>
        <v/>
      </c>
      <c r="M44" s="169" t="str">
        <f t="shared" si="25"/>
        <v/>
      </c>
      <c r="N44" s="169" t="str">
        <f t="shared" si="25"/>
        <v/>
      </c>
      <c r="O44" s="169" t="str">
        <f t="shared" si="25"/>
        <v/>
      </c>
      <c r="P44" s="169" t="str">
        <f t="shared" si="25"/>
        <v/>
      </c>
      <c r="Q44" s="169" t="str">
        <f t="shared" si="25"/>
        <v/>
      </c>
      <c r="R44" s="169" t="str">
        <f t="shared" si="25"/>
        <v/>
      </c>
      <c r="S44" s="169" t="str">
        <f t="shared" si="25"/>
        <v/>
      </c>
      <c r="T44" s="170" t="str">
        <f t="shared" si="25"/>
        <v/>
      </c>
      <c r="U44" s="42"/>
      <c r="V44" s="18"/>
      <c r="W44" s="168" t="str">
        <f t="shared" si="25"/>
        <v/>
      </c>
      <c r="X44" s="169" t="str">
        <f t="shared" si="25"/>
        <v/>
      </c>
      <c r="Y44" s="169" t="str">
        <f t="shared" si="25"/>
        <v/>
      </c>
      <c r="Z44" s="169" t="str">
        <f t="shared" si="25"/>
        <v/>
      </c>
      <c r="AA44" s="169" t="str">
        <f t="shared" si="25"/>
        <v/>
      </c>
      <c r="AB44" s="169" t="str">
        <f t="shared" si="25"/>
        <v/>
      </c>
      <c r="AC44" s="169" t="str">
        <f t="shared" si="25"/>
        <v/>
      </c>
      <c r="AD44" s="169" t="str">
        <f t="shared" si="25"/>
        <v/>
      </c>
      <c r="AE44" s="169" t="str">
        <f t="shared" si="25"/>
        <v/>
      </c>
      <c r="AF44" s="169" t="str">
        <f t="shared" si="25"/>
        <v/>
      </c>
      <c r="AG44" s="169" t="str">
        <f t="shared" si="25"/>
        <v/>
      </c>
      <c r="AH44" s="169" t="str">
        <f t="shared" si="25"/>
        <v/>
      </c>
      <c r="AI44" s="169" t="str">
        <f t="shared" si="25"/>
        <v/>
      </c>
      <c r="AJ44" s="169" t="str">
        <f t="shared" si="25"/>
        <v/>
      </c>
      <c r="AK44" s="169" t="str">
        <f t="shared" si="25"/>
        <v/>
      </c>
      <c r="AL44" s="169" t="str">
        <f t="shared" si="25"/>
        <v/>
      </c>
      <c r="AM44" s="169" t="str">
        <f t="shared" si="25"/>
        <v/>
      </c>
      <c r="AN44" s="169" t="str">
        <f t="shared" si="25"/>
        <v/>
      </c>
      <c r="AO44" s="169" t="str">
        <f t="shared" si="25"/>
        <v/>
      </c>
      <c r="AP44" s="169" t="str">
        <f t="shared" si="25"/>
        <v/>
      </c>
      <c r="AQ44" s="169" t="str">
        <f t="shared" si="25"/>
        <v/>
      </c>
      <c r="AR44" s="169" t="str">
        <f t="shared" si="25"/>
        <v/>
      </c>
      <c r="AS44" s="169" t="str">
        <f t="shared" si="25"/>
        <v/>
      </c>
      <c r="AT44" s="170" t="str">
        <f t="shared" si="25"/>
        <v/>
      </c>
      <c r="AU44" s="54" t="str">
        <f t="shared" si="25"/>
        <v/>
      </c>
      <c r="AV44" s="20"/>
      <c r="AW44" s="20"/>
      <c r="AX44" s="20"/>
      <c r="AY44" s="20"/>
      <c r="AZ44" s="20"/>
      <c r="BA44" s="20"/>
      <c r="BB44" s="20"/>
      <c r="BC44" s="21"/>
      <c r="BD44" s="204"/>
    </row>
    <row r="45" spans="1:56 16383:16383" ht="15.75" customHeight="1" x14ac:dyDescent="0.3">
      <c r="A45" s="414"/>
      <c r="B45" s="418"/>
      <c r="C45" s="147"/>
      <c r="D45" s="67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90"/>
      <c r="U45" s="41"/>
      <c r="V45" s="15">
        <f t="shared" si="2"/>
        <v>0</v>
      </c>
      <c r="W45" s="67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52"/>
      <c r="AO45" s="26"/>
      <c r="AP45" s="52"/>
      <c r="AQ45" s="26"/>
      <c r="AR45" s="52"/>
      <c r="AS45" s="52"/>
      <c r="AT45" s="90"/>
      <c r="AU45" s="51"/>
      <c r="AV45" s="17">
        <f t="shared" si="5"/>
        <v>0</v>
      </c>
      <c r="AW45" s="17"/>
      <c r="AX45" s="17"/>
      <c r="AY45" s="17"/>
      <c r="AZ45" s="17"/>
      <c r="BA45" s="17"/>
      <c r="BB45" s="17"/>
      <c r="BC45" s="15"/>
      <c r="BD45" s="203">
        <f>SUM(V45,AV45)</f>
        <v>0</v>
      </c>
    </row>
    <row r="46" spans="1:56 16383:16383" ht="15.75" customHeight="1" thickBot="1" x14ac:dyDescent="0.35">
      <c r="A46" s="417"/>
      <c r="B46" s="419"/>
      <c r="C46" s="148"/>
      <c r="D46" s="168" t="str">
        <f>IF(D$45&lt;&gt;"",(D45/2),"")</f>
        <v/>
      </c>
      <c r="E46" s="169" t="str">
        <f t="shared" ref="E46:AU46" si="26">IF(E$45&lt;&gt;"",(E45/2),"")</f>
        <v/>
      </c>
      <c r="F46" s="169" t="str">
        <f t="shared" si="26"/>
        <v/>
      </c>
      <c r="G46" s="169" t="str">
        <f t="shared" si="26"/>
        <v/>
      </c>
      <c r="H46" s="169" t="str">
        <f t="shared" si="26"/>
        <v/>
      </c>
      <c r="I46" s="169" t="str">
        <f t="shared" si="26"/>
        <v/>
      </c>
      <c r="J46" s="169" t="str">
        <f t="shared" si="26"/>
        <v/>
      </c>
      <c r="K46" s="169" t="str">
        <f t="shared" si="26"/>
        <v/>
      </c>
      <c r="L46" s="169" t="str">
        <f t="shared" si="26"/>
        <v/>
      </c>
      <c r="M46" s="169" t="str">
        <f t="shared" si="26"/>
        <v/>
      </c>
      <c r="N46" s="169" t="str">
        <f t="shared" si="26"/>
        <v/>
      </c>
      <c r="O46" s="169" t="str">
        <f t="shared" si="26"/>
        <v/>
      </c>
      <c r="P46" s="169" t="str">
        <f t="shared" si="26"/>
        <v/>
      </c>
      <c r="Q46" s="169" t="str">
        <f t="shared" si="26"/>
        <v/>
      </c>
      <c r="R46" s="169" t="str">
        <f t="shared" si="26"/>
        <v/>
      </c>
      <c r="S46" s="169" t="str">
        <f t="shared" si="26"/>
        <v/>
      </c>
      <c r="T46" s="170" t="str">
        <f t="shared" si="26"/>
        <v/>
      </c>
      <c r="U46" s="42"/>
      <c r="V46" s="18"/>
      <c r="W46" s="168" t="str">
        <f t="shared" si="26"/>
        <v/>
      </c>
      <c r="X46" s="169" t="str">
        <f t="shared" si="26"/>
        <v/>
      </c>
      <c r="Y46" s="169" t="str">
        <f t="shared" si="26"/>
        <v/>
      </c>
      <c r="Z46" s="169" t="str">
        <f t="shared" si="26"/>
        <v/>
      </c>
      <c r="AA46" s="169" t="str">
        <f t="shared" si="26"/>
        <v/>
      </c>
      <c r="AB46" s="169" t="str">
        <f t="shared" si="26"/>
        <v/>
      </c>
      <c r="AC46" s="169" t="str">
        <f t="shared" si="26"/>
        <v/>
      </c>
      <c r="AD46" s="169" t="str">
        <f t="shared" si="26"/>
        <v/>
      </c>
      <c r="AE46" s="169" t="str">
        <f t="shared" si="26"/>
        <v/>
      </c>
      <c r="AF46" s="169" t="str">
        <f t="shared" si="26"/>
        <v/>
      </c>
      <c r="AG46" s="169" t="str">
        <f t="shared" si="26"/>
        <v/>
      </c>
      <c r="AH46" s="169" t="str">
        <f t="shared" si="26"/>
        <v/>
      </c>
      <c r="AI46" s="169" t="str">
        <f t="shared" si="26"/>
        <v/>
      </c>
      <c r="AJ46" s="169" t="str">
        <f t="shared" si="26"/>
        <v/>
      </c>
      <c r="AK46" s="169" t="str">
        <f t="shared" si="26"/>
        <v/>
      </c>
      <c r="AL46" s="169" t="str">
        <f t="shared" si="26"/>
        <v/>
      </c>
      <c r="AM46" s="169" t="str">
        <f t="shared" si="26"/>
        <v/>
      </c>
      <c r="AN46" s="169" t="str">
        <f t="shared" si="26"/>
        <v/>
      </c>
      <c r="AO46" s="169" t="str">
        <f t="shared" si="26"/>
        <v/>
      </c>
      <c r="AP46" s="169" t="str">
        <f t="shared" si="26"/>
        <v/>
      </c>
      <c r="AQ46" s="169" t="str">
        <f t="shared" si="26"/>
        <v/>
      </c>
      <c r="AR46" s="169" t="str">
        <f t="shared" si="26"/>
        <v/>
      </c>
      <c r="AS46" s="169" t="str">
        <f t="shared" si="26"/>
        <v/>
      </c>
      <c r="AT46" s="170" t="str">
        <f t="shared" si="26"/>
        <v/>
      </c>
      <c r="AU46" s="54" t="str">
        <f t="shared" si="26"/>
        <v/>
      </c>
      <c r="AV46" s="20"/>
      <c r="AW46" s="20"/>
      <c r="AX46" s="20"/>
      <c r="AY46" s="20"/>
      <c r="AZ46" s="20"/>
      <c r="BA46" s="20"/>
      <c r="BB46" s="20"/>
      <c r="BC46" s="21"/>
      <c r="BD46" s="204"/>
    </row>
    <row r="47" spans="1:56 16383:16383" ht="15.75" customHeight="1" x14ac:dyDescent="0.3">
      <c r="A47" s="420" t="s">
        <v>19</v>
      </c>
      <c r="B47" s="421"/>
      <c r="C47" s="422"/>
      <c r="D47" s="184">
        <f t="shared" ref="D47:T47" si="27">SUM(D7,D9,D11,D13,D15,D17,D19,D21,D23,D25,D27,D29,D31,D33,D35,D37,D39,D41,D43,D45)</f>
        <v>36</v>
      </c>
      <c r="E47" s="185">
        <f t="shared" si="27"/>
        <v>36</v>
      </c>
      <c r="F47" s="185">
        <f t="shared" si="27"/>
        <v>36</v>
      </c>
      <c r="G47" s="185">
        <f t="shared" si="27"/>
        <v>36</v>
      </c>
      <c r="H47" s="185">
        <f t="shared" si="27"/>
        <v>36</v>
      </c>
      <c r="I47" s="185">
        <f t="shared" si="27"/>
        <v>36</v>
      </c>
      <c r="J47" s="185">
        <f t="shared" si="27"/>
        <v>36</v>
      </c>
      <c r="K47" s="185">
        <f t="shared" si="27"/>
        <v>36</v>
      </c>
      <c r="L47" s="185">
        <f t="shared" si="27"/>
        <v>36</v>
      </c>
      <c r="M47" s="185">
        <f t="shared" si="27"/>
        <v>36</v>
      </c>
      <c r="N47" s="185">
        <f t="shared" si="27"/>
        <v>36</v>
      </c>
      <c r="O47" s="185">
        <f t="shared" si="27"/>
        <v>36</v>
      </c>
      <c r="P47" s="185">
        <f t="shared" si="27"/>
        <v>36</v>
      </c>
      <c r="Q47" s="185">
        <f t="shared" si="27"/>
        <v>36</v>
      </c>
      <c r="R47" s="185">
        <f t="shared" si="27"/>
        <v>36</v>
      </c>
      <c r="S47" s="185">
        <f t="shared" si="27"/>
        <v>36</v>
      </c>
      <c r="T47" s="186">
        <f t="shared" si="27"/>
        <v>36</v>
      </c>
      <c r="U47" s="27"/>
      <c r="V47" s="28">
        <f>SUM(D47:T47)</f>
        <v>612</v>
      </c>
      <c r="W47" s="201">
        <f t="shared" ref="W47:AU47" si="28">SUM(W7,W9,W11,W13,W15,W17,W19,W21,W23,W25,W27,W29,W31,W33,W35,W37,W39,W41,W43,W45)</f>
        <v>36</v>
      </c>
      <c r="X47" s="92">
        <f t="shared" si="28"/>
        <v>36</v>
      </c>
      <c r="Y47" s="92">
        <f t="shared" si="28"/>
        <v>36</v>
      </c>
      <c r="Z47" s="92">
        <f t="shared" si="28"/>
        <v>36</v>
      </c>
      <c r="AA47" s="92">
        <f t="shared" si="28"/>
        <v>36</v>
      </c>
      <c r="AB47" s="92">
        <f t="shared" si="28"/>
        <v>36</v>
      </c>
      <c r="AC47" s="92">
        <f t="shared" si="28"/>
        <v>36</v>
      </c>
      <c r="AD47" s="92">
        <f t="shared" si="28"/>
        <v>36</v>
      </c>
      <c r="AE47" s="92">
        <f t="shared" si="28"/>
        <v>36</v>
      </c>
      <c r="AF47" s="92">
        <f t="shared" si="28"/>
        <v>36</v>
      </c>
      <c r="AG47" s="92">
        <f t="shared" si="28"/>
        <v>36</v>
      </c>
      <c r="AH47" s="92">
        <f t="shared" si="28"/>
        <v>36</v>
      </c>
      <c r="AI47" s="92">
        <f t="shared" si="28"/>
        <v>36</v>
      </c>
      <c r="AJ47" s="92">
        <f t="shared" si="28"/>
        <v>36</v>
      </c>
      <c r="AK47" s="92">
        <f t="shared" si="28"/>
        <v>36</v>
      </c>
      <c r="AL47" s="92">
        <f t="shared" si="28"/>
        <v>36</v>
      </c>
      <c r="AM47" s="92">
        <f t="shared" si="28"/>
        <v>36</v>
      </c>
      <c r="AN47" s="92">
        <f t="shared" si="28"/>
        <v>36</v>
      </c>
      <c r="AO47" s="92">
        <f t="shared" si="28"/>
        <v>36</v>
      </c>
      <c r="AP47" s="92">
        <f t="shared" si="28"/>
        <v>36</v>
      </c>
      <c r="AQ47" s="92">
        <f t="shared" si="28"/>
        <v>36</v>
      </c>
      <c r="AR47" s="92">
        <f t="shared" si="28"/>
        <v>36</v>
      </c>
      <c r="AS47" s="92">
        <f t="shared" si="28"/>
        <v>0</v>
      </c>
      <c r="AT47" s="202">
        <f t="shared" si="28"/>
        <v>0</v>
      </c>
      <c r="AU47" s="61">
        <f t="shared" si="28"/>
        <v>0</v>
      </c>
      <c r="AV47" s="30">
        <f>SUM(AV7:AV29)</f>
        <v>792</v>
      </c>
      <c r="AW47" s="30"/>
      <c r="AX47" s="30"/>
      <c r="AY47" s="30"/>
      <c r="AZ47" s="30"/>
      <c r="BA47" s="30"/>
      <c r="BB47" s="30"/>
      <c r="BC47" s="31"/>
      <c r="BD47" s="209">
        <f>SUM(BD7:BD46)</f>
        <v>1404</v>
      </c>
      <c r="XFC47" s="70">
        <f>SUM(BD47:XFB47)</f>
        <v>1404</v>
      </c>
    </row>
    <row r="48" spans="1:56 16383:16383" ht="15.75" customHeight="1" thickBot="1" x14ac:dyDescent="0.35">
      <c r="A48" s="411" t="s">
        <v>17</v>
      </c>
      <c r="B48" s="412"/>
      <c r="C48" s="413"/>
      <c r="D48" s="187">
        <f t="shared" ref="D48:T48" si="29">SUM(D8,D10,D12,D14,D16,D18,D20,D22,D24,D26,D28,D30,D32,D34,D36,D38,D40,D42,D44,D46)</f>
        <v>18</v>
      </c>
      <c r="E48" s="188">
        <f t="shared" si="29"/>
        <v>18</v>
      </c>
      <c r="F48" s="188">
        <f t="shared" si="29"/>
        <v>18</v>
      </c>
      <c r="G48" s="188">
        <f t="shared" si="29"/>
        <v>18</v>
      </c>
      <c r="H48" s="188">
        <f t="shared" si="29"/>
        <v>18</v>
      </c>
      <c r="I48" s="188">
        <f t="shared" si="29"/>
        <v>18</v>
      </c>
      <c r="J48" s="188">
        <f t="shared" si="29"/>
        <v>18</v>
      </c>
      <c r="K48" s="188">
        <f t="shared" si="29"/>
        <v>18</v>
      </c>
      <c r="L48" s="188">
        <f t="shared" si="29"/>
        <v>18</v>
      </c>
      <c r="M48" s="188">
        <f t="shared" si="29"/>
        <v>18</v>
      </c>
      <c r="N48" s="188">
        <f t="shared" si="29"/>
        <v>18</v>
      </c>
      <c r="O48" s="188">
        <f t="shared" si="29"/>
        <v>18</v>
      </c>
      <c r="P48" s="188">
        <f t="shared" si="29"/>
        <v>18</v>
      </c>
      <c r="Q48" s="188">
        <f t="shared" si="29"/>
        <v>18</v>
      </c>
      <c r="R48" s="188">
        <f t="shared" si="29"/>
        <v>18</v>
      </c>
      <c r="S48" s="188">
        <f t="shared" si="29"/>
        <v>18</v>
      </c>
      <c r="T48" s="189">
        <f t="shared" si="29"/>
        <v>18</v>
      </c>
      <c r="U48" s="32"/>
      <c r="V48" s="45">
        <f>SUM(D48:T48)</f>
        <v>306</v>
      </c>
      <c r="W48" s="187">
        <f t="shared" ref="W48:AU48" si="30">SUM(W8,W10,W12,W14,W16,W18,W20,W22,W24,W26,W28,W30,W32,W34,W36,W38,W40,W42,W44,W46)</f>
        <v>18</v>
      </c>
      <c r="X48" s="188">
        <f t="shared" si="30"/>
        <v>18</v>
      </c>
      <c r="Y48" s="188">
        <f t="shared" si="30"/>
        <v>18</v>
      </c>
      <c r="Z48" s="188">
        <f t="shared" si="30"/>
        <v>18</v>
      </c>
      <c r="AA48" s="188">
        <f t="shared" si="30"/>
        <v>18</v>
      </c>
      <c r="AB48" s="188">
        <f t="shared" si="30"/>
        <v>18</v>
      </c>
      <c r="AC48" s="188">
        <f t="shared" si="30"/>
        <v>18</v>
      </c>
      <c r="AD48" s="188">
        <f t="shared" si="30"/>
        <v>18</v>
      </c>
      <c r="AE48" s="188">
        <f t="shared" si="30"/>
        <v>18</v>
      </c>
      <c r="AF48" s="188">
        <f t="shared" si="30"/>
        <v>18</v>
      </c>
      <c r="AG48" s="188">
        <f t="shared" si="30"/>
        <v>18</v>
      </c>
      <c r="AH48" s="188">
        <f t="shared" si="30"/>
        <v>18</v>
      </c>
      <c r="AI48" s="188">
        <f t="shared" si="30"/>
        <v>18</v>
      </c>
      <c r="AJ48" s="188">
        <f t="shared" si="30"/>
        <v>18</v>
      </c>
      <c r="AK48" s="188">
        <f t="shared" si="30"/>
        <v>18</v>
      </c>
      <c r="AL48" s="188">
        <f t="shared" si="30"/>
        <v>19</v>
      </c>
      <c r="AM48" s="188">
        <f t="shared" si="30"/>
        <v>18</v>
      </c>
      <c r="AN48" s="188">
        <f t="shared" si="30"/>
        <v>18</v>
      </c>
      <c r="AO48" s="188">
        <f t="shared" si="30"/>
        <v>18</v>
      </c>
      <c r="AP48" s="188">
        <f t="shared" si="30"/>
        <v>18</v>
      </c>
      <c r="AQ48" s="188">
        <f t="shared" si="30"/>
        <v>18</v>
      </c>
      <c r="AR48" s="188">
        <f t="shared" si="30"/>
        <v>14</v>
      </c>
      <c r="AS48" s="188">
        <f t="shared" si="30"/>
        <v>0</v>
      </c>
      <c r="AT48" s="189">
        <f t="shared" si="30"/>
        <v>0</v>
      </c>
      <c r="AU48" s="62">
        <f t="shared" si="30"/>
        <v>0</v>
      </c>
      <c r="AV48" s="43">
        <f>SUM(W48:AU48)</f>
        <v>393</v>
      </c>
      <c r="AW48" s="34"/>
      <c r="AX48" s="34"/>
      <c r="AY48" s="34"/>
      <c r="AZ48" s="34"/>
      <c r="BA48" s="34"/>
      <c r="BB48" s="34"/>
      <c r="BC48" s="35"/>
      <c r="BD48" s="210"/>
    </row>
    <row r="49" spans="1:56" ht="15.75" customHeight="1" thickBot="1" x14ac:dyDescent="0.35">
      <c r="A49" s="430" t="s">
        <v>18</v>
      </c>
      <c r="B49" s="431"/>
      <c r="C49" s="432"/>
      <c r="D49" s="190">
        <f>SUM(D47:D48)</f>
        <v>54</v>
      </c>
      <c r="E49" s="191">
        <f t="shared" ref="E49:T49" si="31">SUM(E47:E48)</f>
        <v>54</v>
      </c>
      <c r="F49" s="191">
        <f t="shared" si="31"/>
        <v>54</v>
      </c>
      <c r="G49" s="191">
        <f t="shared" si="31"/>
        <v>54</v>
      </c>
      <c r="H49" s="191">
        <f t="shared" si="31"/>
        <v>54</v>
      </c>
      <c r="I49" s="191">
        <f t="shared" si="31"/>
        <v>54</v>
      </c>
      <c r="J49" s="191">
        <f t="shared" si="31"/>
        <v>54</v>
      </c>
      <c r="K49" s="191">
        <f t="shared" si="31"/>
        <v>54</v>
      </c>
      <c r="L49" s="191">
        <f t="shared" si="31"/>
        <v>54</v>
      </c>
      <c r="M49" s="191">
        <f t="shared" si="31"/>
        <v>54</v>
      </c>
      <c r="N49" s="191">
        <f t="shared" si="31"/>
        <v>54</v>
      </c>
      <c r="O49" s="191">
        <f t="shared" si="31"/>
        <v>54</v>
      </c>
      <c r="P49" s="191">
        <f t="shared" si="31"/>
        <v>54</v>
      </c>
      <c r="Q49" s="191">
        <f t="shared" si="31"/>
        <v>54</v>
      </c>
      <c r="R49" s="191">
        <f t="shared" si="31"/>
        <v>54</v>
      </c>
      <c r="S49" s="191">
        <f t="shared" si="31"/>
        <v>54</v>
      </c>
      <c r="T49" s="192">
        <f t="shared" si="31"/>
        <v>54</v>
      </c>
      <c r="U49" s="36"/>
      <c r="V49" s="46">
        <f>SUM(D49:T49)</f>
        <v>918</v>
      </c>
      <c r="W49" s="190">
        <f t="shared" ref="W49:AU49" si="32">SUM(W47:W48)</f>
        <v>54</v>
      </c>
      <c r="X49" s="191">
        <f t="shared" si="32"/>
        <v>54</v>
      </c>
      <c r="Y49" s="191">
        <f t="shared" si="32"/>
        <v>54</v>
      </c>
      <c r="Z49" s="191">
        <f t="shared" si="32"/>
        <v>54</v>
      </c>
      <c r="AA49" s="191">
        <f t="shared" si="32"/>
        <v>54</v>
      </c>
      <c r="AB49" s="191">
        <f t="shared" si="32"/>
        <v>54</v>
      </c>
      <c r="AC49" s="191">
        <f t="shared" si="32"/>
        <v>54</v>
      </c>
      <c r="AD49" s="191">
        <f t="shared" si="32"/>
        <v>54</v>
      </c>
      <c r="AE49" s="191">
        <f t="shared" si="32"/>
        <v>54</v>
      </c>
      <c r="AF49" s="191">
        <f t="shared" si="32"/>
        <v>54</v>
      </c>
      <c r="AG49" s="191">
        <f t="shared" si="32"/>
        <v>54</v>
      </c>
      <c r="AH49" s="191">
        <f t="shared" si="32"/>
        <v>54</v>
      </c>
      <c r="AI49" s="191">
        <f t="shared" si="32"/>
        <v>54</v>
      </c>
      <c r="AJ49" s="191">
        <f t="shared" si="32"/>
        <v>54</v>
      </c>
      <c r="AK49" s="191">
        <f t="shared" si="32"/>
        <v>54</v>
      </c>
      <c r="AL49" s="191">
        <f t="shared" si="32"/>
        <v>55</v>
      </c>
      <c r="AM49" s="191">
        <f t="shared" si="32"/>
        <v>54</v>
      </c>
      <c r="AN49" s="191">
        <f t="shared" si="32"/>
        <v>54</v>
      </c>
      <c r="AO49" s="191">
        <f t="shared" si="32"/>
        <v>54</v>
      </c>
      <c r="AP49" s="191">
        <f t="shared" si="32"/>
        <v>54</v>
      </c>
      <c r="AQ49" s="191">
        <f t="shared" si="32"/>
        <v>54</v>
      </c>
      <c r="AR49" s="191">
        <f t="shared" si="32"/>
        <v>50</v>
      </c>
      <c r="AS49" s="191">
        <f t="shared" si="32"/>
        <v>0</v>
      </c>
      <c r="AT49" s="192">
        <f t="shared" si="32"/>
        <v>0</v>
      </c>
      <c r="AU49" s="63">
        <f t="shared" si="32"/>
        <v>0</v>
      </c>
      <c r="AV49" s="44">
        <f>SUM(W49:AU49)</f>
        <v>1185</v>
      </c>
      <c r="AW49" s="24"/>
      <c r="AX49" s="24"/>
      <c r="AY49" s="24"/>
      <c r="AZ49" s="24"/>
      <c r="BA49" s="24"/>
      <c r="BB49" s="24"/>
      <c r="BC49" s="25"/>
      <c r="BD49" s="211">
        <v>2106</v>
      </c>
    </row>
    <row r="50" spans="1:56" x14ac:dyDescent="0.3">
      <c r="A50" s="2"/>
      <c r="B50" s="1"/>
      <c r="C50" s="1"/>
      <c r="M50" s="194"/>
      <c r="U50" s="1"/>
      <c r="V50" s="1"/>
      <c r="AM50" s="194"/>
      <c r="AP50" s="194"/>
      <c r="AQ50" s="194"/>
      <c r="AR50" s="194"/>
      <c r="AS50" s="194" t="s">
        <v>35</v>
      </c>
      <c r="AT50" s="194" t="s">
        <v>35</v>
      </c>
      <c r="AU50" s="1"/>
      <c r="AV50" s="1"/>
      <c r="AW50" s="1"/>
      <c r="AX50" s="1"/>
      <c r="AY50" s="1"/>
      <c r="AZ50" s="1"/>
      <c r="BA50" s="1"/>
      <c r="BB50" s="1"/>
      <c r="BC50" s="1"/>
    </row>
    <row r="51" spans="1:56" x14ac:dyDescent="0.3">
      <c r="A51" s="5"/>
      <c r="B51" s="2"/>
      <c r="C51" s="1"/>
      <c r="U51" s="4"/>
      <c r="V51" s="4"/>
      <c r="AU51" s="1"/>
      <c r="AV51" s="1"/>
      <c r="AW51" s="1"/>
      <c r="AX51" s="1"/>
      <c r="AY51" s="1"/>
      <c r="AZ51" s="1"/>
      <c r="BA51" s="1"/>
      <c r="BB51" s="1"/>
      <c r="BC51" s="1"/>
    </row>
    <row r="52" spans="1:56" x14ac:dyDescent="0.3">
      <c r="A52" s="6"/>
      <c r="B52" s="7"/>
      <c r="C52" s="4"/>
      <c r="U52" s="4"/>
      <c r="V52" s="4"/>
      <c r="AU52" s="4"/>
      <c r="AV52" s="4"/>
      <c r="AW52" s="4"/>
      <c r="AX52" s="4"/>
      <c r="AY52" s="4"/>
      <c r="AZ52" s="4"/>
      <c r="BA52" s="4"/>
      <c r="BB52" s="4"/>
      <c r="BC52" s="4"/>
    </row>
    <row r="53" spans="1:56" s="14" customFormat="1" ht="17.25" customHeight="1" x14ac:dyDescent="0.3">
      <c r="A53" s="5"/>
      <c r="B53" s="2"/>
      <c r="C53" s="1"/>
      <c r="D53" s="194"/>
      <c r="E53" s="193"/>
      <c r="F53" s="424"/>
      <c r="G53" s="424"/>
      <c r="H53" s="424"/>
      <c r="I53" s="424"/>
      <c r="J53" s="424"/>
      <c r="K53" s="424"/>
      <c r="L53" s="193"/>
      <c r="M53" s="304" t="s">
        <v>8</v>
      </c>
      <c r="N53" s="193"/>
      <c r="O53" s="305" t="s">
        <v>22</v>
      </c>
      <c r="P53" s="305"/>
      <c r="Q53" s="305"/>
      <c r="R53" s="305"/>
      <c r="S53" s="193"/>
      <c r="T53" s="193"/>
      <c r="U53" s="193"/>
      <c r="V53" s="193"/>
      <c r="W53" s="193"/>
      <c r="X53" s="193"/>
      <c r="Y53" s="306"/>
      <c r="Z53" s="193"/>
      <c r="AA53" s="425" t="s">
        <v>13</v>
      </c>
      <c r="AB53" s="425"/>
      <c r="AC53" s="425"/>
      <c r="AD53" s="425"/>
      <c r="AE53" s="193"/>
      <c r="AF53" s="307"/>
      <c r="AG53" s="194"/>
      <c r="AH53" s="194" t="s">
        <v>87</v>
      </c>
      <c r="AI53" s="194"/>
      <c r="AJ53" s="194"/>
      <c r="AK53" s="194"/>
      <c r="AL53" s="194"/>
      <c r="AM53" s="194"/>
      <c r="AN53" s="308"/>
      <c r="AO53" s="193"/>
      <c r="AP53" s="193" t="s">
        <v>88</v>
      </c>
      <c r="AQ53" s="193"/>
      <c r="AR53" s="193"/>
      <c r="AS53" s="193"/>
      <c r="AT53" s="193"/>
      <c r="AU53" s="1"/>
      <c r="AV53" s="1"/>
      <c r="AW53" s="1"/>
      <c r="AX53" s="1"/>
      <c r="AY53" s="1"/>
      <c r="AZ53" s="1"/>
      <c r="BA53" s="1"/>
      <c r="BB53" s="1"/>
      <c r="BC53" s="1"/>
      <c r="BD53" s="193"/>
    </row>
    <row r="54" spans="1:56" x14ac:dyDescent="0.3">
      <c r="A54" s="8"/>
      <c r="B54" s="9"/>
      <c r="C54" s="10"/>
      <c r="D54" s="68"/>
      <c r="E54" s="13"/>
      <c r="F54" s="426"/>
      <c r="G54" s="426"/>
      <c r="H54" s="426"/>
      <c r="I54" s="426"/>
      <c r="J54" s="426"/>
      <c r="K54" s="426"/>
      <c r="L54" s="13"/>
      <c r="M54" s="13"/>
      <c r="N54" s="13"/>
      <c r="O54" s="12"/>
      <c r="P54" s="12"/>
      <c r="Q54" s="12"/>
      <c r="R54" s="12"/>
      <c r="S54" s="13"/>
      <c r="T54" s="13"/>
      <c r="U54" s="13"/>
      <c r="V54" s="13"/>
      <c r="X54" s="13"/>
      <c r="Y54" s="13"/>
      <c r="Z54" s="13"/>
      <c r="AA54" s="427"/>
      <c r="AB54" s="427"/>
      <c r="AC54" s="427"/>
      <c r="AD54" s="427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0"/>
      <c r="AV54" s="10"/>
      <c r="AW54" s="10"/>
      <c r="AX54" s="10"/>
      <c r="AY54" s="10"/>
      <c r="AZ54" s="10"/>
      <c r="BA54" s="10"/>
      <c r="BB54" s="10"/>
      <c r="BC54" s="10"/>
      <c r="BD54" s="13"/>
    </row>
  </sheetData>
  <sheetProtection selectLockedCells="1"/>
  <mergeCells count="115">
    <mergeCell ref="A1:BD1"/>
    <mergeCell ref="A2:A6"/>
    <mergeCell ref="B2:B6"/>
    <mergeCell ref="C2:C6"/>
    <mergeCell ref="AV2:AX2"/>
    <mergeCell ref="AZ2:BC2"/>
    <mergeCell ref="BD2:BD6"/>
    <mergeCell ref="D5:BC5"/>
    <mergeCell ref="D2:G2"/>
    <mergeCell ref="H2:H4"/>
    <mergeCell ref="I2:K2"/>
    <mergeCell ref="L2:L4"/>
    <mergeCell ref="M2:P2"/>
    <mergeCell ref="Q2:T2"/>
    <mergeCell ref="U2:U4"/>
    <mergeCell ref="V2:X2"/>
    <mergeCell ref="Y2:Y4"/>
    <mergeCell ref="Z2:AB2"/>
    <mergeCell ref="AC2:AC4"/>
    <mergeCell ref="Z3:Z4"/>
    <mergeCell ref="AA3:AA4"/>
    <mergeCell ref="AB3:AB4"/>
    <mergeCell ref="AQ2:AT2"/>
    <mergeCell ref="AL2:AL4"/>
    <mergeCell ref="F53:K53"/>
    <mergeCell ref="AA53:AD53"/>
    <mergeCell ref="F54:K54"/>
    <mergeCell ref="AA54:AD54"/>
    <mergeCell ref="A13:A14"/>
    <mergeCell ref="B13:B14"/>
    <mergeCell ref="A15:A16"/>
    <mergeCell ref="B15:B16"/>
    <mergeCell ref="A19:A20"/>
    <mergeCell ref="B19:B20"/>
    <mergeCell ref="B17:B18"/>
    <mergeCell ref="A17:A18"/>
    <mergeCell ref="B35:B36"/>
    <mergeCell ref="A21:A22"/>
    <mergeCell ref="B21:B22"/>
    <mergeCell ref="A23:A24"/>
    <mergeCell ref="B23:B24"/>
    <mergeCell ref="B25:B26"/>
    <mergeCell ref="A25:A26"/>
    <mergeCell ref="A29:A30"/>
    <mergeCell ref="A31:A32"/>
    <mergeCell ref="A35:A36"/>
    <mergeCell ref="A33:A34"/>
    <mergeCell ref="A49:C49"/>
    <mergeCell ref="A48:C48"/>
    <mergeCell ref="A41:A42"/>
    <mergeCell ref="B41:B42"/>
    <mergeCell ref="A45:A46"/>
    <mergeCell ref="B45:B46"/>
    <mergeCell ref="A47:C47"/>
    <mergeCell ref="B39:B40"/>
    <mergeCell ref="B37:B38"/>
    <mergeCell ref="A39:A40"/>
    <mergeCell ref="A37:A38"/>
    <mergeCell ref="A7:A8"/>
    <mergeCell ref="B7:B8"/>
    <mergeCell ref="A9:A10"/>
    <mergeCell ref="B9:B10"/>
    <mergeCell ref="A11:A12"/>
    <mergeCell ref="B11:B12"/>
    <mergeCell ref="A27:A28"/>
    <mergeCell ref="B27:B28"/>
    <mergeCell ref="B29:B30"/>
    <mergeCell ref="AM2:AP2"/>
    <mergeCell ref="AD3:AD4"/>
    <mergeCell ref="AE3:AE4"/>
    <mergeCell ref="AF3:AF4"/>
    <mergeCell ref="AG3:AG4"/>
    <mergeCell ref="AI3:AI4"/>
    <mergeCell ref="AJ3:AJ4"/>
    <mergeCell ref="AK3:AK4"/>
    <mergeCell ref="AM3:AM4"/>
    <mergeCell ref="AN3:AN4"/>
    <mergeCell ref="AO3:AO4"/>
    <mergeCell ref="AP3:AP4"/>
    <mergeCell ref="O3:O4"/>
    <mergeCell ref="P3:P4"/>
    <mergeCell ref="Q3:Q4"/>
    <mergeCell ref="R3:R4"/>
    <mergeCell ref="AD2:AG2"/>
    <mergeCell ref="AH2:AH4"/>
    <mergeCell ref="AI2:AK2"/>
    <mergeCell ref="B31:B32"/>
    <mergeCell ref="B33:B34"/>
    <mergeCell ref="S3:S4"/>
    <mergeCell ref="T3:T4"/>
    <mergeCell ref="V3:V4"/>
    <mergeCell ref="W3:W4"/>
    <mergeCell ref="X3:X4"/>
    <mergeCell ref="D3:D4"/>
    <mergeCell ref="E3:E4"/>
    <mergeCell ref="F3:F4"/>
    <mergeCell ref="G3:G4"/>
    <mergeCell ref="I3:I4"/>
    <mergeCell ref="J3:J4"/>
    <mergeCell ref="K3:K4"/>
    <mergeCell ref="M3:M4"/>
    <mergeCell ref="N3:N4"/>
    <mergeCell ref="BC3:BC4"/>
    <mergeCell ref="AW3:AW4"/>
    <mergeCell ref="AX3:AX4"/>
    <mergeCell ref="AZ3:AZ4"/>
    <mergeCell ref="BA3:BA4"/>
    <mergeCell ref="BB3:BB4"/>
    <mergeCell ref="AQ3:AQ4"/>
    <mergeCell ref="AR3:AR4"/>
    <mergeCell ref="AS3:AS4"/>
    <mergeCell ref="AT3:AT4"/>
    <mergeCell ref="AV3:AV4"/>
    <mergeCell ref="AU2:AU4"/>
    <mergeCell ref="AY2:AY4"/>
  </mergeCells>
  <pageMargins left="0.39370078740157483" right="0" top="0" bottom="0" header="0.19685039370078741" footer="0"/>
  <pageSetup paperSize="9" scale="3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4"/>
  <sheetViews>
    <sheetView zoomScale="40" zoomScaleNormal="40" workbookViewId="0">
      <selection activeCell="B27" sqref="B27:B28"/>
    </sheetView>
  </sheetViews>
  <sheetFormatPr defaultRowHeight="15.6" x14ac:dyDescent="0.3"/>
  <cols>
    <col min="1" max="1" width="13.44140625" style="72" customWidth="1"/>
    <col min="2" max="2" width="53.109375" style="73" customWidth="1"/>
    <col min="3" max="3" width="9.109375" style="14"/>
    <col min="4" max="20" width="7" style="193" customWidth="1"/>
    <col min="21" max="21" width="6.88671875" style="74" customWidth="1"/>
    <col min="22" max="22" width="10.6640625" style="14" customWidth="1"/>
    <col min="23" max="46" width="7.109375" style="193" customWidth="1"/>
    <col min="47" max="47" width="6.5546875" style="296" customWidth="1"/>
    <col min="48" max="48" width="4.88671875" style="193" customWidth="1"/>
    <col min="49" max="49" width="4.33203125" style="14" customWidth="1"/>
    <col min="50" max="50" width="10.6640625" style="14" customWidth="1"/>
    <col min="51" max="51" width="5" style="14" customWidth="1"/>
    <col min="52" max="52" width="4.6640625" style="14" customWidth="1"/>
    <col min="53" max="55" width="3.88671875" style="14" customWidth="1"/>
    <col min="56" max="56" width="7" style="193" customWidth="1"/>
    <col min="57" max="61" width="9.109375" style="14"/>
    <col min="62" max="254" width="9.109375" style="70"/>
    <col min="255" max="255" width="5.88671875" style="70" customWidth="1"/>
    <col min="256" max="256" width="9.109375" style="70"/>
    <col min="257" max="257" width="27.6640625" style="70" customWidth="1"/>
    <col min="258" max="258" width="9.109375" style="70"/>
    <col min="259" max="275" width="3.88671875" style="70" customWidth="1"/>
    <col min="276" max="276" width="5.109375" style="70" customWidth="1"/>
    <col min="277" max="277" width="5" style="70" customWidth="1"/>
    <col min="278" max="278" width="4.5546875" style="70" customWidth="1"/>
    <col min="279" max="286" width="3.88671875" style="70" customWidth="1"/>
    <col min="287" max="287" width="3.5546875" style="70" customWidth="1"/>
    <col min="288" max="301" width="3.88671875" style="70" customWidth="1"/>
    <col min="302" max="302" width="5.44140625" style="70" customWidth="1"/>
    <col min="303" max="303" width="3.88671875" style="70" customWidth="1"/>
    <col min="304" max="304" width="4.6640625" style="70" customWidth="1"/>
    <col min="305" max="310" width="3.88671875" style="70" customWidth="1"/>
    <col min="311" max="311" width="8.88671875" style="70" customWidth="1"/>
    <col min="312" max="312" width="7.88671875" style="70" customWidth="1"/>
    <col min="313" max="510" width="9.109375" style="70"/>
    <col min="511" max="511" width="5.88671875" style="70" customWidth="1"/>
    <col min="512" max="512" width="9.109375" style="70"/>
    <col min="513" max="513" width="27.6640625" style="70" customWidth="1"/>
    <col min="514" max="514" width="9.109375" style="70"/>
    <col min="515" max="531" width="3.88671875" style="70" customWidth="1"/>
    <col min="532" max="532" width="5.109375" style="70" customWidth="1"/>
    <col min="533" max="533" width="5" style="70" customWidth="1"/>
    <col min="534" max="534" width="4.5546875" style="70" customWidth="1"/>
    <col min="535" max="542" width="3.88671875" style="70" customWidth="1"/>
    <col min="543" max="543" width="3.5546875" style="70" customWidth="1"/>
    <col min="544" max="557" width="3.88671875" style="70" customWidth="1"/>
    <col min="558" max="558" width="5.44140625" style="70" customWidth="1"/>
    <col min="559" max="559" width="3.88671875" style="70" customWidth="1"/>
    <col min="560" max="560" width="4.6640625" style="70" customWidth="1"/>
    <col min="561" max="566" width="3.88671875" style="70" customWidth="1"/>
    <col min="567" max="567" width="8.88671875" style="70" customWidth="1"/>
    <col min="568" max="568" width="7.88671875" style="70" customWidth="1"/>
    <col min="569" max="766" width="9.109375" style="70"/>
    <col min="767" max="767" width="5.88671875" style="70" customWidth="1"/>
    <col min="768" max="768" width="9.109375" style="70"/>
    <col min="769" max="769" width="27.6640625" style="70" customWidth="1"/>
    <col min="770" max="770" width="9.109375" style="70"/>
    <col min="771" max="787" width="3.88671875" style="70" customWidth="1"/>
    <col min="788" max="788" width="5.109375" style="70" customWidth="1"/>
    <col min="789" max="789" width="5" style="70" customWidth="1"/>
    <col min="790" max="790" width="4.5546875" style="70" customWidth="1"/>
    <col min="791" max="798" width="3.88671875" style="70" customWidth="1"/>
    <col min="799" max="799" width="3.5546875" style="70" customWidth="1"/>
    <col min="800" max="813" width="3.88671875" style="70" customWidth="1"/>
    <col min="814" max="814" width="5.44140625" style="70" customWidth="1"/>
    <col min="815" max="815" width="3.88671875" style="70" customWidth="1"/>
    <col min="816" max="816" width="4.6640625" style="70" customWidth="1"/>
    <col min="817" max="822" width="3.88671875" style="70" customWidth="1"/>
    <col min="823" max="823" width="8.88671875" style="70" customWidth="1"/>
    <col min="824" max="824" width="7.88671875" style="70" customWidth="1"/>
    <col min="825" max="1022" width="9.109375" style="70"/>
    <col min="1023" max="1023" width="5.88671875" style="70" customWidth="1"/>
    <col min="1024" max="1024" width="9.109375" style="70"/>
    <col min="1025" max="1025" width="27.6640625" style="70" customWidth="1"/>
    <col min="1026" max="1026" width="9.109375" style="70"/>
    <col min="1027" max="1043" width="3.88671875" style="70" customWidth="1"/>
    <col min="1044" max="1044" width="5.109375" style="70" customWidth="1"/>
    <col min="1045" max="1045" width="5" style="70" customWidth="1"/>
    <col min="1046" max="1046" width="4.5546875" style="70" customWidth="1"/>
    <col min="1047" max="1054" width="3.88671875" style="70" customWidth="1"/>
    <col min="1055" max="1055" width="3.5546875" style="70" customWidth="1"/>
    <col min="1056" max="1069" width="3.88671875" style="70" customWidth="1"/>
    <col min="1070" max="1070" width="5.44140625" style="70" customWidth="1"/>
    <col min="1071" max="1071" width="3.88671875" style="70" customWidth="1"/>
    <col min="1072" max="1072" width="4.6640625" style="70" customWidth="1"/>
    <col min="1073" max="1078" width="3.88671875" style="70" customWidth="1"/>
    <col min="1079" max="1079" width="8.88671875" style="70" customWidth="1"/>
    <col min="1080" max="1080" width="7.88671875" style="70" customWidth="1"/>
    <col min="1081" max="1278" width="9.109375" style="70"/>
    <col min="1279" max="1279" width="5.88671875" style="70" customWidth="1"/>
    <col min="1280" max="1280" width="9.109375" style="70"/>
    <col min="1281" max="1281" width="27.6640625" style="70" customWidth="1"/>
    <col min="1282" max="1282" width="9.109375" style="70"/>
    <col min="1283" max="1299" width="3.88671875" style="70" customWidth="1"/>
    <col min="1300" max="1300" width="5.109375" style="70" customWidth="1"/>
    <col min="1301" max="1301" width="5" style="70" customWidth="1"/>
    <col min="1302" max="1302" width="4.5546875" style="70" customWidth="1"/>
    <col min="1303" max="1310" width="3.88671875" style="70" customWidth="1"/>
    <col min="1311" max="1311" width="3.5546875" style="70" customWidth="1"/>
    <col min="1312" max="1325" width="3.88671875" style="70" customWidth="1"/>
    <col min="1326" max="1326" width="5.44140625" style="70" customWidth="1"/>
    <col min="1327" max="1327" width="3.88671875" style="70" customWidth="1"/>
    <col min="1328" max="1328" width="4.6640625" style="70" customWidth="1"/>
    <col min="1329" max="1334" width="3.88671875" style="70" customWidth="1"/>
    <col min="1335" max="1335" width="8.88671875" style="70" customWidth="1"/>
    <col min="1336" max="1336" width="7.88671875" style="70" customWidth="1"/>
    <col min="1337" max="1534" width="9.109375" style="70"/>
    <col min="1535" max="1535" width="5.88671875" style="70" customWidth="1"/>
    <col min="1536" max="1536" width="9.109375" style="70"/>
    <col min="1537" max="1537" width="27.6640625" style="70" customWidth="1"/>
    <col min="1538" max="1538" width="9.109375" style="70"/>
    <col min="1539" max="1555" width="3.88671875" style="70" customWidth="1"/>
    <col min="1556" max="1556" width="5.109375" style="70" customWidth="1"/>
    <col min="1557" max="1557" width="5" style="70" customWidth="1"/>
    <col min="1558" max="1558" width="4.5546875" style="70" customWidth="1"/>
    <col min="1559" max="1566" width="3.88671875" style="70" customWidth="1"/>
    <col min="1567" max="1567" width="3.5546875" style="70" customWidth="1"/>
    <col min="1568" max="1581" width="3.88671875" style="70" customWidth="1"/>
    <col min="1582" max="1582" width="5.44140625" style="70" customWidth="1"/>
    <col min="1583" max="1583" width="3.88671875" style="70" customWidth="1"/>
    <col min="1584" max="1584" width="4.6640625" style="70" customWidth="1"/>
    <col min="1585" max="1590" width="3.88671875" style="70" customWidth="1"/>
    <col min="1591" max="1591" width="8.88671875" style="70" customWidth="1"/>
    <col min="1592" max="1592" width="7.88671875" style="70" customWidth="1"/>
    <col min="1593" max="1790" width="9.109375" style="70"/>
    <col min="1791" max="1791" width="5.88671875" style="70" customWidth="1"/>
    <col min="1792" max="1792" width="9.109375" style="70"/>
    <col min="1793" max="1793" width="27.6640625" style="70" customWidth="1"/>
    <col min="1794" max="1794" width="9.109375" style="70"/>
    <col min="1795" max="1811" width="3.88671875" style="70" customWidth="1"/>
    <col min="1812" max="1812" width="5.109375" style="70" customWidth="1"/>
    <col min="1813" max="1813" width="5" style="70" customWidth="1"/>
    <col min="1814" max="1814" width="4.5546875" style="70" customWidth="1"/>
    <col min="1815" max="1822" width="3.88671875" style="70" customWidth="1"/>
    <col min="1823" max="1823" width="3.5546875" style="70" customWidth="1"/>
    <col min="1824" max="1837" width="3.88671875" style="70" customWidth="1"/>
    <col min="1838" max="1838" width="5.44140625" style="70" customWidth="1"/>
    <col min="1839" max="1839" width="3.88671875" style="70" customWidth="1"/>
    <col min="1840" max="1840" width="4.6640625" style="70" customWidth="1"/>
    <col min="1841" max="1846" width="3.88671875" style="70" customWidth="1"/>
    <col min="1847" max="1847" width="8.88671875" style="70" customWidth="1"/>
    <col min="1848" max="1848" width="7.88671875" style="70" customWidth="1"/>
    <col min="1849" max="2046" width="9.109375" style="70"/>
    <col min="2047" max="2047" width="5.88671875" style="70" customWidth="1"/>
    <col min="2048" max="2048" width="9.109375" style="70"/>
    <col min="2049" max="2049" width="27.6640625" style="70" customWidth="1"/>
    <col min="2050" max="2050" width="9.109375" style="70"/>
    <col min="2051" max="2067" width="3.88671875" style="70" customWidth="1"/>
    <col min="2068" max="2068" width="5.109375" style="70" customWidth="1"/>
    <col min="2069" max="2069" width="5" style="70" customWidth="1"/>
    <col min="2070" max="2070" width="4.5546875" style="70" customWidth="1"/>
    <col min="2071" max="2078" width="3.88671875" style="70" customWidth="1"/>
    <col min="2079" max="2079" width="3.5546875" style="70" customWidth="1"/>
    <col min="2080" max="2093" width="3.88671875" style="70" customWidth="1"/>
    <col min="2094" max="2094" width="5.44140625" style="70" customWidth="1"/>
    <col min="2095" max="2095" width="3.88671875" style="70" customWidth="1"/>
    <col min="2096" max="2096" width="4.6640625" style="70" customWidth="1"/>
    <col min="2097" max="2102" width="3.88671875" style="70" customWidth="1"/>
    <col min="2103" max="2103" width="8.88671875" style="70" customWidth="1"/>
    <col min="2104" max="2104" width="7.88671875" style="70" customWidth="1"/>
    <col min="2105" max="2302" width="9.109375" style="70"/>
    <col min="2303" max="2303" width="5.88671875" style="70" customWidth="1"/>
    <col min="2304" max="2304" width="9.109375" style="70"/>
    <col min="2305" max="2305" width="27.6640625" style="70" customWidth="1"/>
    <col min="2306" max="2306" width="9.109375" style="70"/>
    <col min="2307" max="2323" width="3.88671875" style="70" customWidth="1"/>
    <col min="2324" max="2324" width="5.109375" style="70" customWidth="1"/>
    <col min="2325" max="2325" width="5" style="70" customWidth="1"/>
    <col min="2326" max="2326" width="4.5546875" style="70" customWidth="1"/>
    <col min="2327" max="2334" width="3.88671875" style="70" customWidth="1"/>
    <col min="2335" max="2335" width="3.5546875" style="70" customWidth="1"/>
    <col min="2336" max="2349" width="3.88671875" style="70" customWidth="1"/>
    <col min="2350" max="2350" width="5.44140625" style="70" customWidth="1"/>
    <col min="2351" max="2351" width="3.88671875" style="70" customWidth="1"/>
    <col min="2352" max="2352" width="4.6640625" style="70" customWidth="1"/>
    <col min="2353" max="2358" width="3.88671875" style="70" customWidth="1"/>
    <col min="2359" max="2359" width="8.88671875" style="70" customWidth="1"/>
    <col min="2360" max="2360" width="7.88671875" style="70" customWidth="1"/>
    <col min="2361" max="2558" width="9.109375" style="70"/>
    <col min="2559" max="2559" width="5.88671875" style="70" customWidth="1"/>
    <col min="2560" max="2560" width="9.109375" style="70"/>
    <col min="2561" max="2561" width="27.6640625" style="70" customWidth="1"/>
    <col min="2562" max="2562" width="9.109375" style="70"/>
    <col min="2563" max="2579" width="3.88671875" style="70" customWidth="1"/>
    <col min="2580" max="2580" width="5.109375" style="70" customWidth="1"/>
    <col min="2581" max="2581" width="5" style="70" customWidth="1"/>
    <col min="2582" max="2582" width="4.5546875" style="70" customWidth="1"/>
    <col min="2583" max="2590" width="3.88671875" style="70" customWidth="1"/>
    <col min="2591" max="2591" width="3.5546875" style="70" customWidth="1"/>
    <col min="2592" max="2605" width="3.88671875" style="70" customWidth="1"/>
    <col min="2606" max="2606" width="5.44140625" style="70" customWidth="1"/>
    <col min="2607" max="2607" width="3.88671875" style="70" customWidth="1"/>
    <col min="2608" max="2608" width="4.6640625" style="70" customWidth="1"/>
    <col min="2609" max="2614" width="3.88671875" style="70" customWidth="1"/>
    <col min="2615" max="2615" width="8.88671875" style="70" customWidth="1"/>
    <col min="2616" max="2616" width="7.88671875" style="70" customWidth="1"/>
    <col min="2617" max="2814" width="9.109375" style="70"/>
    <col min="2815" max="2815" width="5.88671875" style="70" customWidth="1"/>
    <col min="2816" max="2816" width="9.109375" style="70"/>
    <col min="2817" max="2817" width="27.6640625" style="70" customWidth="1"/>
    <col min="2818" max="2818" width="9.109375" style="70"/>
    <col min="2819" max="2835" width="3.88671875" style="70" customWidth="1"/>
    <col min="2836" max="2836" width="5.109375" style="70" customWidth="1"/>
    <col min="2837" max="2837" width="5" style="70" customWidth="1"/>
    <col min="2838" max="2838" width="4.5546875" style="70" customWidth="1"/>
    <col min="2839" max="2846" width="3.88671875" style="70" customWidth="1"/>
    <col min="2847" max="2847" width="3.5546875" style="70" customWidth="1"/>
    <col min="2848" max="2861" width="3.88671875" style="70" customWidth="1"/>
    <col min="2862" max="2862" width="5.44140625" style="70" customWidth="1"/>
    <col min="2863" max="2863" width="3.88671875" style="70" customWidth="1"/>
    <col min="2864" max="2864" width="4.6640625" style="70" customWidth="1"/>
    <col min="2865" max="2870" width="3.88671875" style="70" customWidth="1"/>
    <col min="2871" max="2871" width="8.88671875" style="70" customWidth="1"/>
    <col min="2872" max="2872" width="7.88671875" style="70" customWidth="1"/>
    <col min="2873" max="3070" width="9.109375" style="70"/>
    <col min="3071" max="3071" width="5.88671875" style="70" customWidth="1"/>
    <col min="3072" max="3072" width="9.109375" style="70"/>
    <col min="3073" max="3073" width="27.6640625" style="70" customWidth="1"/>
    <col min="3074" max="3074" width="9.109375" style="70"/>
    <col min="3075" max="3091" width="3.88671875" style="70" customWidth="1"/>
    <col min="3092" max="3092" width="5.109375" style="70" customWidth="1"/>
    <col min="3093" max="3093" width="5" style="70" customWidth="1"/>
    <col min="3094" max="3094" width="4.5546875" style="70" customWidth="1"/>
    <col min="3095" max="3102" width="3.88671875" style="70" customWidth="1"/>
    <col min="3103" max="3103" width="3.5546875" style="70" customWidth="1"/>
    <col min="3104" max="3117" width="3.88671875" style="70" customWidth="1"/>
    <col min="3118" max="3118" width="5.44140625" style="70" customWidth="1"/>
    <col min="3119" max="3119" width="3.88671875" style="70" customWidth="1"/>
    <col min="3120" max="3120" width="4.6640625" style="70" customWidth="1"/>
    <col min="3121" max="3126" width="3.88671875" style="70" customWidth="1"/>
    <col min="3127" max="3127" width="8.88671875" style="70" customWidth="1"/>
    <col min="3128" max="3128" width="7.88671875" style="70" customWidth="1"/>
    <col min="3129" max="3326" width="9.109375" style="70"/>
    <col min="3327" max="3327" width="5.88671875" style="70" customWidth="1"/>
    <col min="3328" max="3328" width="9.109375" style="70"/>
    <col min="3329" max="3329" width="27.6640625" style="70" customWidth="1"/>
    <col min="3330" max="3330" width="9.109375" style="70"/>
    <col min="3331" max="3347" width="3.88671875" style="70" customWidth="1"/>
    <col min="3348" max="3348" width="5.109375" style="70" customWidth="1"/>
    <col min="3349" max="3349" width="5" style="70" customWidth="1"/>
    <col min="3350" max="3350" width="4.5546875" style="70" customWidth="1"/>
    <col min="3351" max="3358" width="3.88671875" style="70" customWidth="1"/>
    <col min="3359" max="3359" width="3.5546875" style="70" customWidth="1"/>
    <col min="3360" max="3373" width="3.88671875" style="70" customWidth="1"/>
    <col min="3374" max="3374" width="5.44140625" style="70" customWidth="1"/>
    <col min="3375" max="3375" width="3.88671875" style="70" customWidth="1"/>
    <col min="3376" max="3376" width="4.6640625" style="70" customWidth="1"/>
    <col min="3377" max="3382" width="3.88671875" style="70" customWidth="1"/>
    <col min="3383" max="3383" width="8.88671875" style="70" customWidth="1"/>
    <col min="3384" max="3384" width="7.88671875" style="70" customWidth="1"/>
    <col min="3385" max="3582" width="9.109375" style="70"/>
    <col min="3583" max="3583" width="5.88671875" style="70" customWidth="1"/>
    <col min="3584" max="3584" width="9.109375" style="70"/>
    <col min="3585" max="3585" width="27.6640625" style="70" customWidth="1"/>
    <col min="3586" max="3586" width="9.109375" style="70"/>
    <col min="3587" max="3603" width="3.88671875" style="70" customWidth="1"/>
    <col min="3604" max="3604" width="5.109375" style="70" customWidth="1"/>
    <col min="3605" max="3605" width="5" style="70" customWidth="1"/>
    <col min="3606" max="3606" width="4.5546875" style="70" customWidth="1"/>
    <col min="3607" max="3614" width="3.88671875" style="70" customWidth="1"/>
    <col min="3615" max="3615" width="3.5546875" style="70" customWidth="1"/>
    <col min="3616" max="3629" width="3.88671875" style="70" customWidth="1"/>
    <col min="3630" max="3630" width="5.44140625" style="70" customWidth="1"/>
    <col min="3631" max="3631" width="3.88671875" style="70" customWidth="1"/>
    <col min="3632" max="3632" width="4.6640625" style="70" customWidth="1"/>
    <col min="3633" max="3638" width="3.88671875" style="70" customWidth="1"/>
    <col min="3639" max="3639" width="8.88671875" style="70" customWidth="1"/>
    <col min="3640" max="3640" width="7.88671875" style="70" customWidth="1"/>
    <col min="3641" max="3838" width="9.109375" style="70"/>
    <col min="3839" max="3839" width="5.88671875" style="70" customWidth="1"/>
    <col min="3840" max="3840" width="9.109375" style="70"/>
    <col min="3841" max="3841" width="27.6640625" style="70" customWidth="1"/>
    <col min="3842" max="3842" width="9.109375" style="70"/>
    <col min="3843" max="3859" width="3.88671875" style="70" customWidth="1"/>
    <col min="3860" max="3860" width="5.109375" style="70" customWidth="1"/>
    <col min="3861" max="3861" width="5" style="70" customWidth="1"/>
    <col min="3862" max="3862" width="4.5546875" style="70" customWidth="1"/>
    <col min="3863" max="3870" width="3.88671875" style="70" customWidth="1"/>
    <col min="3871" max="3871" width="3.5546875" style="70" customWidth="1"/>
    <col min="3872" max="3885" width="3.88671875" style="70" customWidth="1"/>
    <col min="3886" max="3886" width="5.44140625" style="70" customWidth="1"/>
    <col min="3887" max="3887" width="3.88671875" style="70" customWidth="1"/>
    <col min="3888" max="3888" width="4.6640625" style="70" customWidth="1"/>
    <col min="3889" max="3894" width="3.88671875" style="70" customWidth="1"/>
    <col min="3895" max="3895" width="8.88671875" style="70" customWidth="1"/>
    <col min="3896" max="3896" width="7.88671875" style="70" customWidth="1"/>
    <col min="3897" max="4094" width="9.109375" style="70"/>
    <col min="4095" max="4095" width="5.88671875" style="70" customWidth="1"/>
    <col min="4096" max="4096" width="9.109375" style="70"/>
    <col min="4097" max="4097" width="27.6640625" style="70" customWidth="1"/>
    <col min="4098" max="4098" width="9.109375" style="70"/>
    <col min="4099" max="4115" width="3.88671875" style="70" customWidth="1"/>
    <col min="4116" max="4116" width="5.109375" style="70" customWidth="1"/>
    <col min="4117" max="4117" width="5" style="70" customWidth="1"/>
    <col min="4118" max="4118" width="4.5546875" style="70" customWidth="1"/>
    <col min="4119" max="4126" width="3.88671875" style="70" customWidth="1"/>
    <col min="4127" max="4127" width="3.5546875" style="70" customWidth="1"/>
    <col min="4128" max="4141" width="3.88671875" style="70" customWidth="1"/>
    <col min="4142" max="4142" width="5.44140625" style="70" customWidth="1"/>
    <col min="4143" max="4143" width="3.88671875" style="70" customWidth="1"/>
    <col min="4144" max="4144" width="4.6640625" style="70" customWidth="1"/>
    <col min="4145" max="4150" width="3.88671875" style="70" customWidth="1"/>
    <col min="4151" max="4151" width="8.88671875" style="70" customWidth="1"/>
    <col min="4152" max="4152" width="7.88671875" style="70" customWidth="1"/>
    <col min="4153" max="4350" width="9.109375" style="70"/>
    <col min="4351" max="4351" width="5.88671875" style="70" customWidth="1"/>
    <col min="4352" max="4352" width="9.109375" style="70"/>
    <col min="4353" max="4353" width="27.6640625" style="70" customWidth="1"/>
    <col min="4354" max="4354" width="9.109375" style="70"/>
    <col min="4355" max="4371" width="3.88671875" style="70" customWidth="1"/>
    <col min="4372" max="4372" width="5.109375" style="70" customWidth="1"/>
    <col min="4373" max="4373" width="5" style="70" customWidth="1"/>
    <col min="4374" max="4374" width="4.5546875" style="70" customWidth="1"/>
    <col min="4375" max="4382" width="3.88671875" style="70" customWidth="1"/>
    <col min="4383" max="4383" width="3.5546875" style="70" customWidth="1"/>
    <col min="4384" max="4397" width="3.88671875" style="70" customWidth="1"/>
    <col min="4398" max="4398" width="5.44140625" style="70" customWidth="1"/>
    <col min="4399" max="4399" width="3.88671875" style="70" customWidth="1"/>
    <col min="4400" max="4400" width="4.6640625" style="70" customWidth="1"/>
    <col min="4401" max="4406" width="3.88671875" style="70" customWidth="1"/>
    <col min="4407" max="4407" width="8.88671875" style="70" customWidth="1"/>
    <col min="4408" max="4408" width="7.88671875" style="70" customWidth="1"/>
    <col min="4409" max="4606" width="9.109375" style="70"/>
    <col min="4607" max="4607" width="5.88671875" style="70" customWidth="1"/>
    <col min="4608" max="4608" width="9.109375" style="70"/>
    <col min="4609" max="4609" width="27.6640625" style="70" customWidth="1"/>
    <col min="4610" max="4610" width="9.109375" style="70"/>
    <col min="4611" max="4627" width="3.88671875" style="70" customWidth="1"/>
    <col min="4628" max="4628" width="5.109375" style="70" customWidth="1"/>
    <col min="4629" max="4629" width="5" style="70" customWidth="1"/>
    <col min="4630" max="4630" width="4.5546875" style="70" customWidth="1"/>
    <col min="4631" max="4638" width="3.88671875" style="70" customWidth="1"/>
    <col min="4639" max="4639" width="3.5546875" style="70" customWidth="1"/>
    <col min="4640" max="4653" width="3.88671875" style="70" customWidth="1"/>
    <col min="4654" max="4654" width="5.44140625" style="70" customWidth="1"/>
    <col min="4655" max="4655" width="3.88671875" style="70" customWidth="1"/>
    <col min="4656" max="4656" width="4.6640625" style="70" customWidth="1"/>
    <col min="4657" max="4662" width="3.88671875" style="70" customWidth="1"/>
    <col min="4663" max="4663" width="8.88671875" style="70" customWidth="1"/>
    <col min="4664" max="4664" width="7.88671875" style="70" customWidth="1"/>
    <col min="4665" max="4862" width="9.109375" style="70"/>
    <col min="4863" max="4863" width="5.88671875" style="70" customWidth="1"/>
    <col min="4864" max="4864" width="9.109375" style="70"/>
    <col min="4865" max="4865" width="27.6640625" style="70" customWidth="1"/>
    <col min="4866" max="4866" width="9.109375" style="70"/>
    <col min="4867" max="4883" width="3.88671875" style="70" customWidth="1"/>
    <col min="4884" max="4884" width="5.109375" style="70" customWidth="1"/>
    <col min="4885" max="4885" width="5" style="70" customWidth="1"/>
    <col min="4886" max="4886" width="4.5546875" style="70" customWidth="1"/>
    <col min="4887" max="4894" width="3.88671875" style="70" customWidth="1"/>
    <col min="4895" max="4895" width="3.5546875" style="70" customWidth="1"/>
    <col min="4896" max="4909" width="3.88671875" style="70" customWidth="1"/>
    <col min="4910" max="4910" width="5.44140625" style="70" customWidth="1"/>
    <col min="4911" max="4911" width="3.88671875" style="70" customWidth="1"/>
    <col min="4912" max="4912" width="4.6640625" style="70" customWidth="1"/>
    <col min="4913" max="4918" width="3.88671875" style="70" customWidth="1"/>
    <col min="4919" max="4919" width="8.88671875" style="70" customWidth="1"/>
    <col min="4920" max="4920" width="7.88671875" style="70" customWidth="1"/>
    <col min="4921" max="5118" width="9.109375" style="70"/>
    <col min="5119" max="5119" width="5.88671875" style="70" customWidth="1"/>
    <col min="5120" max="5120" width="9.109375" style="70"/>
    <col min="5121" max="5121" width="27.6640625" style="70" customWidth="1"/>
    <col min="5122" max="5122" width="9.109375" style="70"/>
    <col min="5123" max="5139" width="3.88671875" style="70" customWidth="1"/>
    <col min="5140" max="5140" width="5.109375" style="70" customWidth="1"/>
    <col min="5141" max="5141" width="5" style="70" customWidth="1"/>
    <col min="5142" max="5142" width="4.5546875" style="70" customWidth="1"/>
    <col min="5143" max="5150" width="3.88671875" style="70" customWidth="1"/>
    <col min="5151" max="5151" width="3.5546875" style="70" customWidth="1"/>
    <col min="5152" max="5165" width="3.88671875" style="70" customWidth="1"/>
    <col min="5166" max="5166" width="5.44140625" style="70" customWidth="1"/>
    <col min="5167" max="5167" width="3.88671875" style="70" customWidth="1"/>
    <col min="5168" max="5168" width="4.6640625" style="70" customWidth="1"/>
    <col min="5169" max="5174" width="3.88671875" style="70" customWidth="1"/>
    <col min="5175" max="5175" width="8.88671875" style="70" customWidth="1"/>
    <col min="5176" max="5176" width="7.88671875" style="70" customWidth="1"/>
    <col min="5177" max="5374" width="9.109375" style="70"/>
    <col min="5375" max="5375" width="5.88671875" style="70" customWidth="1"/>
    <col min="5376" max="5376" width="9.109375" style="70"/>
    <col min="5377" max="5377" width="27.6640625" style="70" customWidth="1"/>
    <col min="5378" max="5378" width="9.109375" style="70"/>
    <col min="5379" max="5395" width="3.88671875" style="70" customWidth="1"/>
    <col min="5396" max="5396" width="5.109375" style="70" customWidth="1"/>
    <col min="5397" max="5397" width="5" style="70" customWidth="1"/>
    <col min="5398" max="5398" width="4.5546875" style="70" customWidth="1"/>
    <col min="5399" max="5406" width="3.88671875" style="70" customWidth="1"/>
    <col min="5407" max="5407" width="3.5546875" style="70" customWidth="1"/>
    <col min="5408" max="5421" width="3.88671875" style="70" customWidth="1"/>
    <col min="5422" max="5422" width="5.44140625" style="70" customWidth="1"/>
    <col min="5423" max="5423" width="3.88671875" style="70" customWidth="1"/>
    <col min="5424" max="5424" width="4.6640625" style="70" customWidth="1"/>
    <col min="5425" max="5430" width="3.88671875" style="70" customWidth="1"/>
    <col min="5431" max="5431" width="8.88671875" style="70" customWidth="1"/>
    <col min="5432" max="5432" width="7.88671875" style="70" customWidth="1"/>
    <col min="5433" max="5630" width="9.109375" style="70"/>
    <col min="5631" max="5631" width="5.88671875" style="70" customWidth="1"/>
    <col min="5632" max="5632" width="9.109375" style="70"/>
    <col min="5633" max="5633" width="27.6640625" style="70" customWidth="1"/>
    <col min="5634" max="5634" width="9.109375" style="70"/>
    <col min="5635" max="5651" width="3.88671875" style="70" customWidth="1"/>
    <col min="5652" max="5652" width="5.109375" style="70" customWidth="1"/>
    <col min="5653" max="5653" width="5" style="70" customWidth="1"/>
    <col min="5654" max="5654" width="4.5546875" style="70" customWidth="1"/>
    <col min="5655" max="5662" width="3.88671875" style="70" customWidth="1"/>
    <col min="5663" max="5663" width="3.5546875" style="70" customWidth="1"/>
    <col min="5664" max="5677" width="3.88671875" style="70" customWidth="1"/>
    <col min="5678" max="5678" width="5.44140625" style="70" customWidth="1"/>
    <col min="5679" max="5679" width="3.88671875" style="70" customWidth="1"/>
    <col min="5680" max="5680" width="4.6640625" style="70" customWidth="1"/>
    <col min="5681" max="5686" width="3.88671875" style="70" customWidth="1"/>
    <col min="5687" max="5687" width="8.88671875" style="70" customWidth="1"/>
    <col min="5688" max="5688" width="7.88671875" style="70" customWidth="1"/>
    <col min="5689" max="5886" width="9.109375" style="70"/>
    <col min="5887" max="5887" width="5.88671875" style="70" customWidth="1"/>
    <col min="5888" max="5888" width="9.109375" style="70"/>
    <col min="5889" max="5889" width="27.6640625" style="70" customWidth="1"/>
    <col min="5890" max="5890" width="9.109375" style="70"/>
    <col min="5891" max="5907" width="3.88671875" style="70" customWidth="1"/>
    <col min="5908" max="5908" width="5.109375" style="70" customWidth="1"/>
    <col min="5909" max="5909" width="5" style="70" customWidth="1"/>
    <col min="5910" max="5910" width="4.5546875" style="70" customWidth="1"/>
    <col min="5911" max="5918" width="3.88671875" style="70" customWidth="1"/>
    <col min="5919" max="5919" width="3.5546875" style="70" customWidth="1"/>
    <col min="5920" max="5933" width="3.88671875" style="70" customWidth="1"/>
    <col min="5934" max="5934" width="5.44140625" style="70" customWidth="1"/>
    <col min="5935" max="5935" width="3.88671875" style="70" customWidth="1"/>
    <col min="5936" max="5936" width="4.6640625" style="70" customWidth="1"/>
    <col min="5937" max="5942" width="3.88671875" style="70" customWidth="1"/>
    <col min="5943" max="5943" width="8.88671875" style="70" customWidth="1"/>
    <col min="5944" max="5944" width="7.88671875" style="70" customWidth="1"/>
    <col min="5945" max="6142" width="9.109375" style="70"/>
    <col min="6143" max="6143" width="5.88671875" style="70" customWidth="1"/>
    <col min="6144" max="6144" width="9.109375" style="70"/>
    <col min="6145" max="6145" width="27.6640625" style="70" customWidth="1"/>
    <col min="6146" max="6146" width="9.109375" style="70"/>
    <col min="6147" max="6163" width="3.88671875" style="70" customWidth="1"/>
    <col min="6164" max="6164" width="5.109375" style="70" customWidth="1"/>
    <col min="6165" max="6165" width="5" style="70" customWidth="1"/>
    <col min="6166" max="6166" width="4.5546875" style="70" customWidth="1"/>
    <col min="6167" max="6174" width="3.88671875" style="70" customWidth="1"/>
    <col min="6175" max="6175" width="3.5546875" style="70" customWidth="1"/>
    <col min="6176" max="6189" width="3.88671875" style="70" customWidth="1"/>
    <col min="6190" max="6190" width="5.44140625" style="70" customWidth="1"/>
    <col min="6191" max="6191" width="3.88671875" style="70" customWidth="1"/>
    <col min="6192" max="6192" width="4.6640625" style="70" customWidth="1"/>
    <col min="6193" max="6198" width="3.88671875" style="70" customWidth="1"/>
    <col min="6199" max="6199" width="8.88671875" style="70" customWidth="1"/>
    <col min="6200" max="6200" width="7.88671875" style="70" customWidth="1"/>
    <col min="6201" max="6398" width="9.109375" style="70"/>
    <col min="6399" max="6399" width="5.88671875" style="70" customWidth="1"/>
    <col min="6400" max="6400" width="9.109375" style="70"/>
    <col min="6401" max="6401" width="27.6640625" style="70" customWidth="1"/>
    <col min="6402" max="6402" width="9.109375" style="70"/>
    <col min="6403" max="6419" width="3.88671875" style="70" customWidth="1"/>
    <col min="6420" max="6420" width="5.109375" style="70" customWidth="1"/>
    <col min="6421" max="6421" width="5" style="70" customWidth="1"/>
    <col min="6422" max="6422" width="4.5546875" style="70" customWidth="1"/>
    <col min="6423" max="6430" width="3.88671875" style="70" customWidth="1"/>
    <col min="6431" max="6431" width="3.5546875" style="70" customWidth="1"/>
    <col min="6432" max="6445" width="3.88671875" style="70" customWidth="1"/>
    <col min="6446" max="6446" width="5.44140625" style="70" customWidth="1"/>
    <col min="6447" max="6447" width="3.88671875" style="70" customWidth="1"/>
    <col min="6448" max="6448" width="4.6640625" style="70" customWidth="1"/>
    <col min="6449" max="6454" width="3.88671875" style="70" customWidth="1"/>
    <col min="6455" max="6455" width="8.88671875" style="70" customWidth="1"/>
    <col min="6456" max="6456" width="7.88671875" style="70" customWidth="1"/>
    <col min="6457" max="6654" width="9.109375" style="70"/>
    <col min="6655" max="6655" width="5.88671875" style="70" customWidth="1"/>
    <col min="6656" max="6656" width="9.109375" style="70"/>
    <col min="6657" max="6657" width="27.6640625" style="70" customWidth="1"/>
    <col min="6658" max="6658" width="9.109375" style="70"/>
    <col min="6659" max="6675" width="3.88671875" style="70" customWidth="1"/>
    <col min="6676" max="6676" width="5.109375" style="70" customWidth="1"/>
    <col min="6677" max="6677" width="5" style="70" customWidth="1"/>
    <col min="6678" max="6678" width="4.5546875" style="70" customWidth="1"/>
    <col min="6679" max="6686" width="3.88671875" style="70" customWidth="1"/>
    <col min="6687" max="6687" width="3.5546875" style="70" customWidth="1"/>
    <col min="6688" max="6701" width="3.88671875" style="70" customWidth="1"/>
    <col min="6702" max="6702" width="5.44140625" style="70" customWidth="1"/>
    <col min="6703" max="6703" width="3.88671875" style="70" customWidth="1"/>
    <col min="6704" max="6704" width="4.6640625" style="70" customWidth="1"/>
    <col min="6705" max="6710" width="3.88671875" style="70" customWidth="1"/>
    <col min="6711" max="6711" width="8.88671875" style="70" customWidth="1"/>
    <col min="6712" max="6712" width="7.88671875" style="70" customWidth="1"/>
    <col min="6713" max="6910" width="9.109375" style="70"/>
    <col min="6911" max="6911" width="5.88671875" style="70" customWidth="1"/>
    <col min="6912" max="6912" width="9.109375" style="70"/>
    <col min="6913" max="6913" width="27.6640625" style="70" customWidth="1"/>
    <col min="6914" max="6914" width="9.109375" style="70"/>
    <col min="6915" max="6931" width="3.88671875" style="70" customWidth="1"/>
    <col min="6932" max="6932" width="5.109375" style="70" customWidth="1"/>
    <col min="6933" max="6933" width="5" style="70" customWidth="1"/>
    <col min="6934" max="6934" width="4.5546875" style="70" customWidth="1"/>
    <col min="6935" max="6942" width="3.88671875" style="70" customWidth="1"/>
    <col min="6943" max="6943" width="3.5546875" style="70" customWidth="1"/>
    <col min="6944" max="6957" width="3.88671875" style="70" customWidth="1"/>
    <col min="6958" max="6958" width="5.44140625" style="70" customWidth="1"/>
    <col min="6959" max="6959" width="3.88671875" style="70" customWidth="1"/>
    <col min="6960" max="6960" width="4.6640625" style="70" customWidth="1"/>
    <col min="6961" max="6966" width="3.88671875" style="70" customWidth="1"/>
    <col min="6967" max="6967" width="8.88671875" style="70" customWidth="1"/>
    <col min="6968" max="6968" width="7.88671875" style="70" customWidth="1"/>
    <col min="6969" max="7166" width="9.109375" style="70"/>
    <col min="7167" max="7167" width="5.88671875" style="70" customWidth="1"/>
    <col min="7168" max="7168" width="9.109375" style="70"/>
    <col min="7169" max="7169" width="27.6640625" style="70" customWidth="1"/>
    <col min="7170" max="7170" width="9.109375" style="70"/>
    <col min="7171" max="7187" width="3.88671875" style="70" customWidth="1"/>
    <col min="7188" max="7188" width="5.109375" style="70" customWidth="1"/>
    <col min="7189" max="7189" width="5" style="70" customWidth="1"/>
    <col min="7190" max="7190" width="4.5546875" style="70" customWidth="1"/>
    <col min="7191" max="7198" width="3.88671875" style="70" customWidth="1"/>
    <col min="7199" max="7199" width="3.5546875" style="70" customWidth="1"/>
    <col min="7200" max="7213" width="3.88671875" style="70" customWidth="1"/>
    <col min="7214" max="7214" width="5.44140625" style="70" customWidth="1"/>
    <col min="7215" max="7215" width="3.88671875" style="70" customWidth="1"/>
    <col min="7216" max="7216" width="4.6640625" style="70" customWidth="1"/>
    <col min="7217" max="7222" width="3.88671875" style="70" customWidth="1"/>
    <col min="7223" max="7223" width="8.88671875" style="70" customWidth="1"/>
    <col min="7224" max="7224" width="7.88671875" style="70" customWidth="1"/>
    <col min="7225" max="7422" width="9.109375" style="70"/>
    <col min="7423" max="7423" width="5.88671875" style="70" customWidth="1"/>
    <col min="7424" max="7424" width="9.109375" style="70"/>
    <col min="7425" max="7425" width="27.6640625" style="70" customWidth="1"/>
    <col min="7426" max="7426" width="9.109375" style="70"/>
    <col min="7427" max="7443" width="3.88671875" style="70" customWidth="1"/>
    <col min="7444" max="7444" width="5.109375" style="70" customWidth="1"/>
    <col min="7445" max="7445" width="5" style="70" customWidth="1"/>
    <col min="7446" max="7446" width="4.5546875" style="70" customWidth="1"/>
    <col min="7447" max="7454" width="3.88671875" style="70" customWidth="1"/>
    <col min="7455" max="7455" width="3.5546875" style="70" customWidth="1"/>
    <col min="7456" max="7469" width="3.88671875" style="70" customWidth="1"/>
    <col min="7470" max="7470" width="5.44140625" style="70" customWidth="1"/>
    <col min="7471" max="7471" width="3.88671875" style="70" customWidth="1"/>
    <col min="7472" max="7472" width="4.6640625" style="70" customWidth="1"/>
    <col min="7473" max="7478" width="3.88671875" style="70" customWidth="1"/>
    <col min="7479" max="7479" width="8.88671875" style="70" customWidth="1"/>
    <col min="7480" max="7480" width="7.88671875" style="70" customWidth="1"/>
    <col min="7481" max="7678" width="9.109375" style="70"/>
    <col min="7679" max="7679" width="5.88671875" style="70" customWidth="1"/>
    <col min="7680" max="7680" width="9.109375" style="70"/>
    <col min="7681" max="7681" width="27.6640625" style="70" customWidth="1"/>
    <col min="7682" max="7682" width="9.109375" style="70"/>
    <col min="7683" max="7699" width="3.88671875" style="70" customWidth="1"/>
    <col min="7700" max="7700" width="5.109375" style="70" customWidth="1"/>
    <col min="7701" max="7701" width="5" style="70" customWidth="1"/>
    <col min="7702" max="7702" width="4.5546875" style="70" customWidth="1"/>
    <col min="7703" max="7710" width="3.88671875" style="70" customWidth="1"/>
    <col min="7711" max="7711" width="3.5546875" style="70" customWidth="1"/>
    <col min="7712" max="7725" width="3.88671875" style="70" customWidth="1"/>
    <col min="7726" max="7726" width="5.44140625" style="70" customWidth="1"/>
    <col min="7727" max="7727" width="3.88671875" style="70" customWidth="1"/>
    <col min="7728" max="7728" width="4.6640625" style="70" customWidth="1"/>
    <col min="7729" max="7734" width="3.88671875" style="70" customWidth="1"/>
    <col min="7735" max="7735" width="8.88671875" style="70" customWidth="1"/>
    <col min="7736" max="7736" width="7.88671875" style="70" customWidth="1"/>
    <col min="7737" max="7934" width="9.109375" style="70"/>
    <col min="7935" max="7935" width="5.88671875" style="70" customWidth="1"/>
    <col min="7936" max="7936" width="9.109375" style="70"/>
    <col min="7937" max="7937" width="27.6640625" style="70" customWidth="1"/>
    <col min="7938" max="7938" width="9.109375" style="70"/>
    <col min="7939" max="7955" width="3.88671875" style="70" customWidth="1"/>
    <col min="7956" max="7956" width="5.109375" style="70" customWidth="1"/>
    <col min="7957" max="7957" width="5" style="70" customWidth="1"/>
    <col min="7958" max="7958" width="4.5546875" style="70" customWidth="1"/>
    <col min="7959" max="7966" width="3.88671875" style="70" customWidth="1"/>
    <col min="7967" max="7967" width="3.5546875" style="70" customWidth="1"/>
    <col min="7968" max="7981" width="3.88671875" style="70" customWidth="1"/>
    <col min="7982" max="7982" width="5.44140625" style="70" customWidth="1"/>
    <col min="7983" max="7983" width="3.88671875" style="70" customWidth="1"/>
    <col min="7984" max="7984" width="4.6640625" style="70" customWidth="1"/>
    <col min="7985" max="7990" width="3.88671875" style="70" customWidth="1"/>
    <col min="7991" max="7991" width="8.88671875" style="70" customWidth="1"/>
    <col min="7992" max="7992" width="7.88671875" style="70" customWidth="1"/>
    <col min="7993" max="8190" width="9.109375" style="70"/>
    <col min="8191" max="8191" width="5.88671875" style="70" customWidth="1"/>
    <col min="8192" max="8192" width="9.109375" style="70"/>
    <col min="8193" max="8193" width="27.6640625" style="70" customWidth="1"/>
    <col min="8194" max="8194" width="9.109375" style="70"/>
    <col min="8195" max="8211" width="3.88671875" style="70" customWidth="1"/>
    <col min="8212" max="8212" width="5.109375" style="70" customWidth="1"/>
    <col min="8213" max="8213" width="5" style="70" customWidth="1"/>
    <col min="8214" max="8214" width="4.5546875" style="70" customWidth="1"/>
    <col min="8215" max="8222" width="3.88671875" style="70" customWidth="1"/>
    <col min="8223" max="8223" width="3.5546875" style="70" customWidth="1"/>
    <col min="8224" max="8237" width="3.88671875" style="70" customWidth="1"/>
    <col min="8238" max="8238" width="5.44140625" style="70" customWidth="1"/>
    <col min="8239" max="8239" width="3.88671875" style="70" customWidth="1"/>
    <col min="8240" max="8240" width="4.6640625" style="70" customWidth="1"/>
    <col min="8241" max="8246" width="3.88671875" style="70" customWidth="1"/>
    <col min="8247" max="8247" width="8.88671875" style="70" customWidth="1"/>
    <col min="8248" max="8248" width="7.88671875" style="70" customWidth="1"/>
    <col min="8249" max="8446" width="9.109375" style="70"/>
    <col min="8447" max="8447" width="5.88671875" style="70" customWidth="1"/>
    <col min="8448" max="8448" width="9.109375" style="70"/>
    <col min="8449" max="8449" width="27.6640625" style="70" customWidth="1"/>
    <col min="8450" max="8450" width="9.109375" style="70"/>
    <col min="8451" max="8467" width="3.88671875" style="70" customWidth="1"/>
    <col min="8468" max="8468" width="5.109375" style="70" customWidth="1"/>
    <col min="8469" max="8469" width="5" style="70" customWidth="1"/>
    <col min="8470" max="8470" width="4.5546875" style="70" customWidth="1"/>
    <col min="8471" max="8478" width="3.88671875" style="70" customWidth="1"/>
    <col min="8479" max="8479" width="3.5546875" style="70" customWidth="1"/>
    <col min="8480" max="8493" width="3.88671875" style="70" customWidth="1"/>
    <col min="8494" max="8494" width="5.44140625" style="70" customWidth="1"/>
    <col min="8495" max="8495" width="3.88671875" style="70" customWidth="1"/>
    <col min="8496" max="8496" width="4.6640625" style="70" customWidth="1"/>
    <col min="8497" max="8502" width="3.88671875" style="70" customWidth="1"/>
    <col min="8503" max="8503" width="8.88671875" style="70" customWidth="1"/>
    <col min="8504" max="8504" width="7.88671875" style="70" customWidth="1"/>
    <col min="8505" max="8702" width="9.109375" style="70"/>
    <col min="8703" max="8703" width="5.88671875" style="70" customWidth="1"/>
    <col min="8704" max="8704" width="9.109375" style="70"/>
    <col min="8705" max="8705" width="27.6640625" style="70" customWidth="1"/>
    <col min="8706" max="8706" width="9.109375" style="70"/>
    <col min="8707" max="8723" width="3.88671875" style="70" customWidth="1"/>
    <col min="8724" max="8724" width="5.109375" style="70" customWidth="1"/>
    <col min="8725" max="8725" width="5" style="70" customWidth="1"/>
    <col min="8726" max="8726" width="4.5546875" style="70" customWidth="1"/>
    <col min="8727" max="8734" width="3.88671875" style="70" customWidth="1"/>
    <col min="8735" max="8735" width="3.5546875" style="70" customWidth="1"/>
    <col min="8736" max="8749" width="3.88671875" style="70" customWidth="1"/>
    <col min="8750" max="8750" width="5.44140625" style="70" customWidth="1"/>
    <col min="8751" max="8751" width="3.88671875" style="70" customWidth="1"/>
    <col min="8752" max="8752" width="4.6640625" style="70" customWidth="1"/>
    <col min="8753" max="8758" width="3.88671875" style="70" customWidth="1"/>
    <col min="8759" max="8759" width="8.88671875" style="70" customWidth="1"/>
    <col min="8760" max="8760" width="7.88671875" style="70" customWidth="1"/>
    <col min="8761" max="8958" width="9.109375" style="70"/>
    <col min="8959" max="8959" width="5.88671875" style="70" customWidth="1"/>
    <col min="8960" max="8960" width="9.109375" style="70"/>
    <col min="8961" max="8961" width="27.6640625" style="70" customWidth="1"/>
    <col min="8962" max="8962" width="9.109375" style="70"/>
    <col min="8963" max="8979" width="3.88671875" style="70" customWidth="1"/>
    <col min="8980" max="8980" width="5.109375" style="70" customWidth="1"/>
    <col min="8981" max="8981" width="5" style="70" customWidth="1"/>
    <col min="8982" max="8982" width="4.5546875" style="70" customWidth="1"/>
    <col min="8983" max="8990" width="3.88671875" style="70" customWidth="1"/>
    <col min="8991" max="8991" width="3.5546875" style="70" customWidth="1"/>
    <col min="8992" max="9005" width="3.88671875" style="70" customWidth="1"/>
    <col min="9006" max="9006" width="5.44140625" style="70" customWidth="1"/>
    <col min="9007" max="9007" width="3.88671875" style="70" customWidth="1"/>
    <col min="9008" max="9008" width="4.6640625" style="70" customWidth="1"/>
    <col min="9009" max="9014" width="3.88671875" style="70" customWidth="1"/>
    <col min="9015" max="9015" width="8.88671875" style="70" customWidth="1"/>
    <col min="9016" max="9016" width="7.88671875" style="70" customWidth="1"/>
    <col min="9017" max="9214" width="9.109375" style="70"/>
    <col min="9215" max="9215" width="5.88671875" style="70" customWidth="1"/>
    <col min="9216" max="9216" width="9.109375" style="70"/>
    <col min="9217" max="9217" width="27.6640625" style="70" customWidth="1"/>
    <col min="9218" max="9218" width="9.109375" style="70"/>
    <col min="9219" max="9235" width="3.88671875" style="70" customWidth="1"/>
    <col min="9236" max="9236" width="5.109375" style="70" customWidth="1"/>
    <col min="9237" max="9237" width="5" style="70" customWidth="1"/>
    <col min="9238" max="9238" width="4.5546875" style="70" customWidth="1"/>
    <col min="9239" max="9246" width="3.88671875" style="70" customWidth="1"/>
    <col min="9247" max="9247" width="3.5546875" style="70" customWidth="1"/>
    <col min="9248" max="9261" width="3.88671875" style="70" customWidth="1"/>
    <col min="9262" max="9262" width="5.44140625" style="70" customWidth="1"/>
    <col min="9263" max="9263" width="3.88671875" style="70" customWidth="1"/>
    <col min="9264" max="9264" width="4.6640625" style="70" customWidth="1"/>
    <col min="9265" max="9270" width="3.88671875" style="70" customWidth="1"/>
    <col min="9271" max="9271" width="8.88671875" style="70" customWidth="1"/>
    <col min="9272" max="9272" width="7.88671875" style="70" customWidth="1"/>
    <col min="9273" max="9470" width="9.109375" style="70"/>
    <col min="9471" max="9471" width="5.88671875" style="70" customWidth="1"/>
    <col min="9472" max="9472" width="9.109375" style="70"/>
    <col min="9473" max="9473" width="27.6640625" style="70" customWidth="1"/>
    <col min="9474" max="9474" width="9.109375" style="70"/>
    <col min="9475" max="9491" width="3.88671875" style="70" customWidth="1"/>
    <col min="9492" max="9492" width="5.109375" style="70" customWidth="1"/>
    <col min="9493" max="9493" width="5" style="70" customWidth="1"/>
    <col min="9494" max="9494" width="4.5546875" style="70" customWidth="1"/>
    <col min="9495" max="9502" width="3.88671875" style="70" customWidth="1"/>
    <col min="9503" max="9503" width="3.5546875" style="70" customWidth="1"/>
    <col min="9504" max="9517" width="3.88671875" style="70" customWidth="1"/>
    <col min="9518" max="9518" width="5.44140625" style="70" customWidth="1"/>
    <col min="9519" max="9519" width="3.88671875" style="70" customWidth="1"/>
    <col min="9520" max="9520" width="4.6640625" style="70" customWidth="1"/>
    <col min="9521" max="9526" width="3.88671875" style="70" customWidth="1"/>
    <col min="9527" max="9527" width="8.88671875" style="70" customWidth="1"/>
    <col min="9528" max="9528" width="7.88671875" style="70" customWidth="1"/>
    <col min="9529" max="9726" width="9.109375" style="70"/>
    <col min="9727" max="9727" width="5.88671875" style="70" customWidth="1"/>
    <col min="9728" max="9728" width="9.109375" style="70"/>
    <col min="9729" max="9729" width="27.6640625" style="70" customWidth="1"/>
    <col min="9730" max="9730" width="9.109375" style="70"/>
    <col min="9731" max="9747" width="3.88671875" style="70" customWidth="1"/>
    <col min="9748" max="9748" width="5.109375" style="70" customWidth="1"/>
    <col min="9749" max="9749" width="5" style="70" customWidth="1"/>
    <col min="9750" max="9750" width="4.5546875" style="70" customWidth="1"/>
    <col min="9751" max="9758" width="3.88671875" style="70" customWidth="1"/>
    <col min="9759" max="9759" width="3.5546875" style="70" customWidth="1"/>
    <col min="9760" max="9773" width="3.88671875" style="70" customWidth="1"/>
    <col min="9774" max="9774" width="5.44140625" style="70" customWidth="1"/>
    <col min="9775" max="9775" width="3.88671875" style="70" customWidth="1"/>
    <col min="9776" max="9776" width="4.6640625" style="70" customWidth="1"/>
    <col min="9777" max="9782" width="3.88671875" style="70" customWidth="1"/>
    <col min="9783" max="9783" width="8.88671875" style="70" customWidth="1"/>
    <col min="9784" max="9784" width="7.88671875" style="70" customWidth="1"/>
    <col min="9785" max="9982" width="9.109375" style="70"/>
    <col min="9983" max="9983" width="5.88671875" style="70" customWidth="1"/>
    <col min="9984" max="9984" width="9.109375" style="70"/>
    <col min="9985" max="9985" width="27.6640625" style="70" customWidth="1"/>
    <col min="9986" max="9986" width="9.109375" style="70"/>
    <col min="9987" max="10003" width="3.88671875" style="70" customWidth="1"/>
    <col min="10004" max="10004" width="5.109375" style="70" customWidth="1"/>
    <col min="10005" max="10005" width="5" style="70" customWidth="1"/>
    <col min="10006" max="10006" width="4.5546875" style="70" customWidth="1"/>
    <col min="10007" max="10014" width="3.88671875" style="70" customWidth="1"/>
    <col min="10015" max="10015" width="3.5546875" style="70" customWidth="1"/>
    <col min="10016" max="10029" width="3.88671875" style="70" customWidth="1"/>
    <col min="10030" max="10030" width="5.44140625" style="70" customWidth="1"/>
    <col min="10031" max="10031" width="3.88671875" style="70" customWidth="1"/>
    <col min="10032" max="10032" width="4.6640625" style="70" customWidth="1"/>
    <col min="10033" max="10038" width="3.88671875" style="70" customWidth="1"/>
    <col min="10039" max="10039" width="8.88671875" style="70" customWidth="1"/>
    <col min="10040" max="10040" width="7.88671875" style="70" customWidth="1"/>
    <col min="10041" max="10238" width="9.109375" style="70"/>
    <col min="10239" max="10239" width="5.88671875" style="70" customWidth="1"/>
    <col min="10240" max="10240" width="9.109375" style="70"/>
    <col min="10241" max="10241" width="27.6640625" style="70" customWidth="1"/>
    <col min="10242" max="10242" width="9.109375" style="70"/>
    <col min="10243" max="10259" width="3.88671875" style="70" customWidth="1"/>
    <col min="10260" max="10260" width="5.109375" style="70" customWidth="1"/>
    <col min="10261" max="10261" width="5" style="70" customWidth="1"/>
    <col min="10262" max="10262" width="4.5546875" style="70" customWidth="1"/>
    <col min="10263" max="10270" width="3.88671875" style="70" customWidth="1"/>
    <col min="10271" max="10271" width="3.5546875" style="70" customWidth="1"/>
    <col min="10272" max="10285" width="3.88671875" style="70" customWidth="1"/>
    <col min="10286" max="10286" width="5.44140625" style="70" customWidth="1"/>
    <col min="10287" max="10287" width="3.88671875" style="70" customWidth="1"/>
    <col min="10288" max="10288" width="4.6640625" style="70" customWidth="1"/>
    <col min="10289" max="10294" width="3.88671875" style="70" customWidth="1"/>
    <col min="10295" max="10295" width="8.88671875" style="70" customWidth="1"/>
    <col min="10296" max="10296" width="7.88671875" style="70" customWidth="1"/>
    <col min="10297" max="10494" width="9.109375" style="70"/>
    <col min="10495" max="10495" width="5.88671875" style="70" customWidth="1"/>
    <col min="10496" max="10496" width="9.109375" style="70"/>
    <col min="10497" max="10497" width="27.6640625" style="70" customWidth="1"/>
    <col min="10498" max="10498" width="9.109375" style="70"/>
    <col min="10499" max="10515" width="3.88671875" style="70" customWidth="1"/>
    <col min="10516" max="10516" width="5.109375" style="70" customWidth="1"/>
    <col min="10517" max="10517" width="5" style="70" customWidth="1"/>
    <col min="10518" max="10518" width="4.5546875" style="70" customWidth="1"/>
    <col min="10519" max="10526" width="3.88671875" style="70" customWidth="1"/>
    <col min="10527" max="10527" width="3.5546875" style="70" customWidth="1"/>
    <col min="10528" max="10541" width="3.88671875" style="70" customWidth="1"/>
    <col min="10542" max="10542" width="5.44140625" style="70" customWidth="1"/>
    <col min="10543" max="10543" width="3.88671875" style="70" customWidth="1"/>
    <col min="10544" max="10544" width="4.6640625" style="70" customWidth="1"/>
    <col min="10545" max="10550" width="3.88671875" style="70" customWidth="1"/>
    <col min="10551" max="10551" width="8.88671875" style="70" customWidth="1"/>
    <col min="10552" max="10552" width="7.88671875" style="70" customWidth="1"/>
    <col min="10553" max="10750" width="9.109375" style="70"/>
    <col min="10751" max="10751" width="5.88671875" style="70" customWidth="1"/>
    <col min="10752" max="10752" width="9.109375" style="70"/>
    <col min="10753" max="10753" width="27.6640625" style="70" customWidth="1"/>
    <col min="10754" max="10754" width="9.109375" style="70"/>
    <col min="10755" max="10771" width="3.88671875" style="70" customWidth="1"/>
    <col min="10772" max="10772" width="5.109375" style="70" customWidth="1"/>
    <col min="10773" max="10773" width="5" style="70" customWidth="1"/>
    <col min="10774" max="10774" width="4.5546875" style="70" customWidth="1"/>
    <col min="10775" max="10782" width="3.88671875" style="70" customWidth="1"/>
    <col min="10783" max="10783" width="3.5546875" style="70" customWidth="1"/>
    <col min="10784" max="10797" width="3.88671875" style="70" customWidth="1"/>
    <col min="10798" max="10798" width="5.44140625" style="70" customWidth="1"/>
    <col min="10799" max="10799" width="3.88671875" style="70" customWidth="1"/>
    <col min="10800" max="10800" width="4.6640625" style="70" customWidth="1"/>
    <col min="10801" max="10806" width="3.88671875" style="70" customWidth="1"/>
    <col min="10807" max="10807" width="8.88671875" style="70" customWidth="1"/>
    <col min="10808" max="10808" width="7.88671875" style="70" customWidth="1"/>
    <col min="10809" max="11006" width="9.109375" style="70"/>
    <col min="11007" max="11007" width="5.88671875" style="70" customWidth="1"/>
    <col min="11008" max="11008" width="9.109375" style="70"/>
    <col min="11009" max="11009" width="27.6640625" style="70" customWidth="1"/>
    <col min="11010" max="11010" width="9.109375" style="70"/>
    <col min="11011" max="11027" width="3.88671875" style="70" customWidth="1"/>
    <col min="11028" max="11028" width="5.109375" style="70" customWidth="1"/>
    <col min="11029" max="11029" width="5" style="70" customWidth="1"/>
    <col min="11030" max="11030" width="4.5546875" style="70" customWidth="1"/>
    <col min="11031" max="11038" width="3.88671875" style="70" customWidth="1"/>
    <col min="11039" max="11039" width="3.5546875" style="70" customWidth="1"/>
    <col min="11040" max="11053" width="3.88671875" style="70" customWidth="1"/>
    <col min="11054" max="11054" width="5.44140625" style="70" customWidth="1"/>
    <col min="11055" max="11055" width="3.88671875" style="70" customWidth="1"/>
    <col min="11056" max="11056" width="4.6640625" style="70" customWidth="1"/>
    <col min="11057" max="11062" width="3.88671875" style="70" customWidth="1"/>
    <col min="11063" max="11063" width="8.88671875" style="70" customWidth="1"/>
    <col min="11064" max="11064" width="7.88671875" style="70" customWidth="1"/>
    <col min="11065" max="11262" width="9.109375" style="70"/>
    <col min="11263" max="11263" width="5.88671875" style="70" customWidth="1"/>
    <col min="11264" max="11264" width="9.109375" style="70"/>
    <col min="11265" max="11265" width="27.6640625" style="70" customWidth="1"/>
    <col min="11266" max="11266" width="9.109375" style="70"/>
    <col min="11267" max="11283" width="3.88671875" style="70" customWidth="1"/>
    <col min="11284" max="11284" width="5.109375" style="70" customWidth="1"/>
    <col min="11285" max="11285" width="5" style="70" customWidth="1"/>
    <col min="11286" max="11286" width="4.5546875" style="70" customWidth="1"/>
    <col min="11287" max="11294" width="3.88671875" style="70" customWidth="1"/>
    <col min="11295" max="11295" width="3.5546875" style="70" customWidth="1"/>
    <col min="11296" max="11309" width="3.88671875" style="70" customWidth="1"/>
    <col min="11310" max="11310" width="5.44140625" style="70" customWidth="1"/>
    <col min="11311" max="11311" width="3.88671875" style="70" customWidth="1"/>
    <col min="11312" max="11312" width="4.6640625" style="70" customWidth="1"/>
    <col min="11313" max="11318" width="3.88671875" style="70" customWidth="1"/>
    <col min="11319" max="11319" width="8.88671875" style="70" customWidth="1"/>
    <col min="11320" max="11320" width="7.88671875" style="70" customWidth="1"/>
    <col min="11321" max="11518" width="9.109375" style="70"/>
    <col min="11519" max="11519" width="5.88671875" style="70" customWidth="1"/>
    <col min="11520" max="11520" width="9.109375" style="70"/>
    <col min="11521" max="11521" width="27.6640625" style="70" customWidth="1"/>
    <col min="11522" max="11522" width="9.109375" style="70"/>
    <col min="11523" max="11539" width="3.88671875" style="70" customWidth="1"/>
    <col min="11540" max="11540" width="5.109375" style="70" customWidth="1"/>
    <col min="11541" max="11541" width="5" style="70" customWidth="1"/>
    <col min="11542" max="11542" width="4.5546875" style="70" customWidth="1"/>
    <col min="11543" max="11550" width="3.88671875" style="70" customWidth="1"/>
    <col min="11551" max="11551" width="3.5546875" style="70" customWidth="1"/>
    <col min="11552" max="11565" width="3.88671875" style="70" customWidth="1"/>
    <col min="11566" max="11566" width="5.44140625" style="70" customWidth="1"/>
    <col min="11567" max="11567" width="3.88671875" style="70" customWidth="1"/>
    <col min="11568" max="11568" width="4.6640625" style="70" customWidth="1"/>
    <col min="11569" max="11574" width="3.88671875" style="70" customWidth="1"/>
    <col min="11575" max="11575" width="8.88671875" style="70" customWidth="1"/>
    <col min="11576" max="11576" width="7.88671875" style="70" customWidth="1"/>
    <col min="11577" max="11774" width="9.109375" style="70"/>
    <col min="11775" max="11775" width="5.88671875" style="70" customWidth="1"/>
    <col min="11776" max="11776" width="9.109375" style="70"/>
    <col min="11777" max="11777" width="27.6640625" style="70" customWidth="1"/>
    <col min="11778" max="11778" width="9.109375" style="70"/>
    <col min="11779" max="11795" width="3.88671875" style="70" customWidth="1"/>
    <col min="11796" max="11796" width="5.109375" style="70" customWidth="1"/>
    <col min="11797" max="11797" width="5" style="70" customWidth="1"/>
    <col min="11798" max="11798" width="4.5546875" style="70" customWidth="1"/>
    <col min="11799" max="11806" width="3.88671875" style="70" customWidth="1"/>
    <col min="11807" max="11807" width="3.5546875" style="70" customWidth="1"/>
    <col min="11808" max="11821" width="3.88671875" style="70" customWidth="1"/>
    <col min="11822" max="11822" width="5.44140625" style="70" customWidth="1"/>
    <col min="11823" max="11823" width="3.88671875" style="70" customWidth="1"/>
    <col min="11824" max="11824" width="4.6640625" style="70" customWidth="1"/>
    <col min="11825" max="11830" width="3.88671875" style="70" customWidth="1"/>
    <col min="11831" max="11831" width="8.88671875" style="70" customWidth="1"/>
    <col min="11832" max="11832" width="7.88671875" style="70" customWidth="1"/>
    <col min="11833" max="12030" width="9.109375" style="70"/>
    <col min="12031" max="12031" width="5.88671875" style="70" customWidth="1"/>
    <col min="12032" max="12032" width="9.109375" style="70"/>
    <col min="12033" max="12033" width="27.6640625" style="70" customWidth="1"/>
    <col min="12034" max="12034" width="9.109375" style="70"/>
    <col min="12035" max="12051" width="3.88671875" style="70" customWidth="1"/>
    <col min="12052" max="12052" width="5.109375" style="70" customWidth="1"/>
    <col min="12053" max="12053" width="5" style="70" customWidth="1"/>
    <col min="12054" max="12054" width="4.5546875" style="70" customWidth="1"/>
    <col min="12055" max="12062" width="3.88671875" style="70" customWidth="1"/>
    <col min="12063" max="12063" width="3.5546875" style="70" customWidth="1"/>
    <col min="12064" max="12077" width="3.88671875" style="70" customWidth="1"/>
    <col min="12078" max="12078" width="5.44140625" style="70" customWidth="1"/>
    <col min="12079" max="12079" width="3.88671875" style="70" customWidth="1"/>
    <col min="12080" max="12080" width="4.6640625" style="70" customWidth="1"/>
    <col min="12081" max="12086" width="3.88671875" style="70" customWidth="1"/>
    <col min="12087" max="12087" width="8.88671875" style="70" customWidth="1"/>
    <col min="12088" max="12088" width="7.88671875" style="70" customWidth="1"/>
    <col min="12089" max="12286" width="9.109375" style="70"/>
    <col min="12287" max="12287" width="5.88671875" style="70" customWidth="1"/>
    <col min="12288" max="12288" width="9.109375" style="70"/>
    <col min="12289" max="12289" width="27.6640625" style="70" customWidth="1"/>
    <col min="12290" max="12290" width="9.109375" style="70"/>
    <col min="12291" max="12307" width="3.88671875" style="70" customWidth="1"/>
    <col min="12308" max="12308" width="5.109375" style="70" customWidth="1"/>
    <col min="12309" max="12309" width="5" style="70" customWidth="1"/>
    <col min="12310" max="12310" width="4.5546875" style="70" customWidth="1"/>
    <col min="12311" max="12318" width="3.88671875" style="70" customWidth="1"/>
    <col min="12319" max="12319" width="3.5546875" style="70" customWidth="1"/>
    <col min="12320" max="12333" width="3.88671875" style="70" customWidth="1"/>
    <col min="12334" max="12334" width="5.44140625" style="70" customWidth="1"/>
    <col min="12335" max="12335" width="3.88671875" style="70" customWidth="1"/>
    <col min="12336" max="12336" width="4.6640625" style="70" customWidth="1"/>
    <col min="12337" max="12342" width="3.88671875" style="70" customWidth="1"/>
    <col min="12343" max="12343" width="8.88671875" style="70" customWidth="1"/>
    <col min="12344" max="12344" width="7.88671875" style="70" customWidth="1"/>
    <col min="12345" max="12542" width="9.109375" style="70"/>
    <col min="12543" max="12543" width="5.88671875" style="70" customWidth="1"/>
    <col min="12544" max="12544" width="9.109375" style="70"/>
    <col min="12545" max="12545" width="27.6640625" style="70" customWidth="1"/>
    <col min="12546" max="12546" width="9.109375" style="70"/>
    <col min="12547" max="12563" width="3.88671875" style="70" customWidth="1"/>
    <col min="12564" max="12564" width="5.109375" style="70" customWidth="1"/>
    <col min="12565" max="12565" width="5" style="70" customWidth="1"/>
    <col min="12566" max="12566" width="4.5546875" style="70" customWidth="1"/>
    <col min="12567" max="12574" width="3.88671875" style="70" customWidth="1"/>
    <col min="12575" max="12575" width="3.5546875" style="70" customWidth="1"/>
    <col min="12576" max="12589" width="3.88671875" style="70" customWidth="1"/>
    <col min="12590" max="12590" width="5.44140625" style="70" customWidth="1"/>
    <col min="12591" max="12591" width="3.88671875" style="70" customWidth="1"/>
    <col min="12592" max="12592" width="4.6640625" style="70" customWidth="1"/>
    <col min="12593" max="12598" width="3.88671875" style="70" customWidth="1"/>
    <col min="12599" max="12599" width="8.88671875" style="70" customWidth="1"/>
    <col min="12600" max="12600" width="7.88671875" style="70" customWidth="1"/>
    <col min="12601" max="12798" width="9.109375" style="70"/>
    <col min="12799" max="12799" width="5.88671875" style="70" customWidth="1"/>
    <col min="12800" max="12800" width="9.109375" style="70"/>
    <col min="12801" max="12801" width="27.6640625" style="70" customWidth="1"/>
    <col min="12802" max="12802" width="9.109375" style="70"/>
    <col min="12803" max="12819" width="3.88671875" style="70" customWidth="1"/>
    <col min="12820" max="12820" width="5.109375" style="70" customWidth="1"/>
    <col min="12821" max="12821" width="5" style="70" customWidth="1"/>
    <col min="12822" max="12822" width="4.5546875" style="70" customWidth="1"/>
    <col min="12823" max="12830" width="3.88671875" style="70" customWidth="1"/>
    <col min="12831" max="12831" width="3.5546875" style="70" customWidth="1"/>
    <col min="12832" max="12845" width="3.88671875" style="70" customWidth="1"/>
    <col min="12846" max="12846" width="5.44140625" style="70" customWidth="1"/>
    <col min="12847" max="12847" width="3.88671875" style="70" customWidth="1"/>
    <col min="12848" max="12848" width="4.6640625" style="70" customWidth="1"/>
    <col min="12849" max="12854" width="3.88671875" style="70" customWidth="1"/>
    <col min="12855" max="12855" width="8.88671875" style="70" customWidth="1"/>
    <col min="12856" max="12856" width="7.88671875" style="70" customWidth="1"/>
    <col min="12857" max="13054" width="9.109375" style="70"/>
    <col min="13055" max="13055" width="5.88671875" style="70" customWidth="1"/>
    <col min="13056" max="13056" width="9.109375" style="70"/>
    <col min="13057" max="13057" width="27.6640625" style="70" customWidth="1"/>
    <col min="13058" max="13058" width="9.109375" style="70"/>
    <col min="13059" max="13075" width="3.88671875" style="70" customWidth="1"/>
    <col min="13076" max="13076" width="5.109375" style="70" customWidth="1"/>
    <col min="13077" max="13077" width="5" style="70" customWidth="1"/>
    <col min="13078" max="13078" width="4.5546875" style="70" customWidth="1"/>
    <col min="13079" max="13086" width="3.88671875" style="70" customWidth="1"/>
    <col min="13087" max="13087" width="3.5546875" style="70" customWidth="1"/>
    <col min="13088" max="13101" width="3.88671875" style="70" customWidth="1"/>
    <col min="13102" max="13102" width="5.44140625" style="70" customWidth="1"/>
    <col min="13103" max="13103" width="3.88671875" style="70" customWidth="1"/>
    <col min="13104" max="13104" width="4.6640625" style="70" customWidth="1"/>
    <col min="13105" max="13110" width="3.88671875" style="70" customWidth="1"/>
    <col min="13111" max="13111" width="8.88671875" style="70" customWidth="1"/>
    <col min="13112" max="13112" width="7.88671875" style="70" customWidth="1"/>
    <col min="13113" max="13310" width="9.109375" style="70"/>
    <col min="13311" max="13311" width="5.88671875" style="70" customWidth="1"/>
    <col min="13312" max="13312" width="9.109375" style="70"/>
    <col min="13313" max="13313" width="27.6640625" style="70" customWidth="1"/>
    <col min="13314" max="13314" width="9.109375" style="70"/>
    <col min="13315" max="13331" width="3.88671875" style="70" customWidth="1"/>
    <col min="13332" max="13332" width="5.109375" style="70" customWidth="1"/>
    <col min="13333" max="13333" width="5" style="70" customWidth="1"/>
    <col min="13334" max="13334" width="4.5546875" style="70" customWidth="1"/>
    <col min="13335" max="13342" width="3.88671875" style="70" customWidth="1"/>
    <col min="13343" max="13343" width="3.5546875" style="70" customWidth="1"/>
    <col min="13344" max="13357" width="3.88671875" style="70" customWidth="1"/>
    <col min="13358" max="13358" width="5.44140625" style="70" customWidth="1"/>
    <col min="13359" max="13359" width="3.88671875" style="70" customWidth="1"/>
    <col min="13360" max="13360" width="4.6640625" style="70" customWidth="1"/>
    <col min="13361" max="13366" width="3.88671875" style="70" customWidth="1"/>
    <col min="13367" max="13367" width="8.88671875" style="70" customWidth="1"/>
    <col min="13368" max="13368" width="7.88671875" style="70" customWidth="1"/>
    <col min="13369" max="13566" width="9.109375" style="70"/>
    <col min="13567" max="13567" width="5.88671875" style="70" customWidth="1"/>
    <col min="13568" max="13568" width="9.109375" style="70"/>
    <col min="13569" max="13569" width="27.6640625" style="70" customWidth="1"/>
    <col min="13570" max="13570" width="9.109375" style="70"/>
    <col min="13571" max="13587" width="3.88671875" style="70" customWidth="1"/>
    <col min="13588" max="13588" width="5.109375" style="70" customWidth="1"/>
    <col min="13589" max="13589" width="5" style="70" customWidth="1"/>
    <col min="13590" max="13590" width="4.5546875" style="70" customWidth="1"/>
    <col min="13591" max="13598" width="3.88671875" style="70" customWidth="1"/>
    <col min="13599" max="13599" width="3.5546875" style="70" customWidth="1"/>
    <col min="13600" max="13613" width="3.88671875" style="70" customWidth="1"/>
    <col min="13614" max="13614" width="5.44140625" style="70" customWidth="1"/>
    <col min="13615" max="13615" width="3.88671875" style="70" customWidth="1"/>
    <col min="13616" max="13616" width="4.6640625" style="70" customWidth="1"/>
    <col min="13617" max="13622" width="3.88671875" style="70" customWidth="1"/>
    <col min="13623" max="13623" width="8.88671875" style="70" customWidth="1"/>
    <col min="13624" max="13624" width="7.88671875" style="70" customWidth="1"/>
    <col min="13625" max="13822" width="9.109375" style="70"/>
    <col min="13823" max="13823" width="5.88671875" style="70" customWidth="1"/>
    <col min="13824" max="13824" width="9.109375" style="70"/>
    <col min="13825" max="13825" width="27.6640625" style="70" customWidth="1"/>
    <col min="13826" max="13826" width="9.109375" style="70"/>
    <col min="13827" max="13843" width="3.88671875" style="70" customWidth="1"/>
    <col min="13844" max="13844" width="5.109375" style="70" customWidth="1"/>
    <col min="13845" max="13845" width="5" style="70" customWidth="1"/>
    <col min="13846" max="13846" width="4.5546875" style="70" customWidth="1"/>
    <col min="13847" max="13854" width="3.88671875" style="70" customWidth="1"/>
    <col min="13855" max="13855" width="3.5546875" style="70" customWidth="1"/>
    <col min="13856" max="13869" width="3.88671875" style="70" customWidth="1"/>
    <col min="13870" max="13870" width="5.44140625" style="70" customWidth="1"/>
    <col min="13871" max="13871" width="3.88671875" style="70" customWidth="1"/>
    <col min="13872" max="13872" width="4.6640625" style="70" customWidth="1"/>
    <col min="13873" max="13878" width="3.88671875" style="70" customWidth="1"/>
    <col min="13879" max="13879" width="8.88671875" style="70" customWidth="1"/>
    <col min="13880" max="13880" width="7.88671875" style="70" customWidth="1"/>
    <col min="13881" max="14078" width="9.109375" style="70"/>
    <col min="14079" max="14079" width="5.88671875" style="70" customWidth="1"/>
    <col min="14080" max="14080" width="9.109375" style="70"/>
    <col min="14081" max="14081" width="27.6640625" style="70" customWidth="1"/>
    <col min="14082" max="14082" width="9.109375" style="70"/>
    <col min="14083" max="14099" width="3.88671875" style="70" customWidth="1"/>
    <col min="14100" max="14100" width="5.109375" style="70" customWidth="1"/>
    <col min="14101" max="14101" width="5" style="70" customWidth="1"/>
    <col min="14102" max="14102" width="4.5546875" style="70" customWidth="1"/>
    <col min="14103" max="14110" width="3.88671875" style="70" customWidth="1"/>
    <col min="14111" max="14111" width="3.5546875" style="70" customWidth="1"/>
    <col min="14112" max="14125" width="3.88671875" style="70" customWidth="1"/>
    <col min="14126" max="14126" width="5.44140625" style="70" customWidth="1"/>
    <col min="14127" max="14127" width="3.88671875" style="70" customWidth="1"/>
    <col min="14128" max="14128" width="4.6640625" style="70" customWidth="1"/>
    <col min="14129" max="14134" width="3.88671875" style="70" customWidth="1"/>
    <col min="14135" max="14135" width="8.88671875" style="70" customWidth="1"/>
    <col min="14136" max="14136" width="7.88671875" style="70" customWidth="1"/>
    <col min="14137" max="14334" width="9.109375" style="70"/>
    <col min="14335" max="14335" width="5.88671875" style="70" customWidth="1"/>
    <col min="14336" max="14336" width="9.109375" style="70"/>
    <col min="14337" max="14337" width="27.6640625" style="70" customWidth="1"/>
    <col min="14338" max="14338" width="9.109375" style="70"/>
    <col min="14339" max="14355" width="3.88671875" style="70" customWidth="1"/>
    <col min="14356" max="14356" width="5.109375" style="70" customWidth="1"/>
    <col min="14357" max="14357" width="5" style="70" customWidth="1"/>
    <col min="14358" max="14358" width="4.5546875" style="70" customWidth="1"/>
    <col min="14359" max="14366" width="3.88671875" style="70" customWidth="1"/>
    <col min="14367" max="14367" width="3.5546875" style="70" customWidth="1"/>
    <col min="14368" max="14381" width="3.88671875" style="70" customWidth="1"/>
    <col min="14382" max="14382" width="5.44140625" style="70" customWidth="1"/>
    <col min="14383" max="14383" width="3.88671875" style="70" customWidth="1"/>
    <col min="14384" max="14384" width="4.6640625" style="70" customWidth="1"/>
    <col min="14385" max="14390" width="3.88671875" style="70" customWidth="1"/>
    <col min="14391" max="14391" width="8.88671875" style="70" customWidth="1"/>
    <col min="14392" max="14392" width="7.88671875" style="70" customWidth="1"/>
    <col min="14393" max="14590" width="9.109375" style="70"/>
    <col min="14591" max="14591" width="5.88671875" style="70" customWidth="1"/>
    <col min="14592" max="14592" width="9.109375" style="70"/>
    <col min="14593" max="14593" width="27.6640625" style="70" customWidth="1"/>
    <col min="14594" max="14594" width="9.109375" style="70"/>
    <col min="14595" max="14611" width="3.88671875" style="70" customWidth="1"/>
    <col min="14612" max="14612" width="5.109375" style="70" customWidth="1"/>
    <col min="14613" max="14613" width="5" style="70" customWidth="1"/>
    <col min="14614" max="14614" width="4.5546875" style="70" customWidth="1"/>
    <col min="14615" max="14622" width="3.88671875" style="70" customWidth="1"/>
    <col min="14623" max="14623" width="3.5546875" style="70" customWidth="1"/>
    <col min="14624" max="14637" width="3.88671875" style="70" customWidth="1"/>
    <col min="14638" max="14638" width="5.44140625" style="70" customWidth="1"/>
    <col min="14639" max="14639" width="3.88671875" style="70" customWidth="1"/>
    <col min="14640" max="14640" width="4.6640625" style="70" customWidth="1"/>
    <col min="14641" max="14646" width="3.88671875" style="70" customWidth="1"/>
    <col min="14647" max="14647" width="8.88671875" style="70" customWidth="1"/>
    <col min="14648" max="14648" width="7.88671875" style="70" customWidth="1"/>
    <col min="14649" max="14846" width="9.109375" style="70"/>
    <col min="14847" max="14847" width="5.88671875" style="70" customWidth="1"/>
    <col min="14848" max="14848" width="9.109375" style="70"/>
    <col min="14849" max="14849" width="27.6640625" style="70" customWidth="1"/>
    <col min="14850" max="14850" width="9.109375" style="70"/>
    <col min="14851" max="14867" width="3.88671875" style="70" customWidth="1"/>
    <col min="14868" max="14868" width="5.109375" style="70" customWidth="1"/>
    <col min="14869" max="14869" width="5" style="70" customWidth="1"/>
    <col min="14870" max="14870" width="4.5546875" style="70" customWidth="1"/>
    <col min="14871" max="14878" width="3.88671875" style="70" customWidth="1"/>
    <col min="14879" max="14879" width="3.5546875" style="70" customWidth="1"/>
    <col min="14880" max="14893" width="3.88671875" style="70" customWidth="1"/>
    <col min="14894" max="14894" width="5.44140625" style="70" customWidth="1"/>
    <col min="14895" max="14895" width="3.88671875" style="70" customWidth="1"/>
    <col min="14896" max="14896" width="4.6640625" style="70" customWidth="1"/>
    <col min="14897" max="14902" width="3.88671875" style="70" customWidth="1"/>
    <col min="14903" max="14903" width="8.88671875" style="70" customWidth="1"/>
    <col min="14904" max="14904" width="7.88671875" style="70" customWidth="1"/>
    <col min="14905" max="15102" width="9.109375" style="70"/>
    <col min="15103" max="15103" width="5.88671875" style="70" customWidth="1"/>
    <col min="15104" max="15104" width="9.109375" style="70"/>
    <col min="15105" max="15105" width="27.6640625" style="70" customWidth="1"/>
    <col min="15106" max="15106" width="9.109375" style="70"/>
    <col min="15107" max="15123" width="3.88671875" style="70" customWidth="1"/>
    <col min="15124" max="15124" width="5.109375" style="70" customWidth="1"/>
    <col min="15125" max="15125" width="5" style="70" customWidth="1"/>
    <col min="15126" max="15126" width="4.5546875" style="70" customWidth="1"/>
    <col min="15127" max="15134" width="3.88671875" style="70" customWidth="1"/>
    <col min="15135" max="15135" width="3.5546875" style="70" customWidth="1"/>
    <col min="15136" max="15149" width="3.88671875" style="70" customWidth="1"/>
    <col min="15150" max="15150" width="5.44140625" style="70" customWidth="1"/>
    <col min="15151" max="15151" width="3.88671875" style="70" customWidth="1"/>
    <col min="15152" max="15152" width="4.6640625" style="70" customWidth="1"/>
    <col min="15153" max="15158" width="3.88671875" style="70" customWidth="1"/>
    <col min="15159" max="15159" width="8.88671875" style="70" customWidth="1"/>
    <col min="15160" max="15160" width="7.88671875" style="70" customWidth="1"/>
    <col min="15161" max="15358" width="9.109375" style="70"/>
    <col min="15359" max="15359" width="5.88671875" style="70" customWidth="1"/>
    <col min="15360" max="15360" width="9.109375" style="70"/>
    <col min="15361" max="15361" width="27.6640625" style="70" customWidth="1"/>
    <col min="15362" max="15362" width="9.109375" style="70"/>
    <col min="15363" max="15379" width="3.88671875" style="70" customWidth="1"/>
    <col min="15380" max="15380" width="5.109375" style="70" customWidth="1"/>
    <col min="15381" max="15381" width="5" style="70" customWidth="1"/>
    <col min="15382" max="15382" width="4.5546875" style="70" customWidth="1"/>
    <col min="15383" max="15390" width="3.88671875" style="70" customWidth="1"/>
    <col min="15391" max="15391" width="3.5546875" style="70" customWidth="1"/>
    <col min="15392" max="15405" width="3.88671875" style="70" customWidth="1"/>
    <col min="15406" max="15406" width="5.44140625" style="70" customWidth="1"/>
    <col min="15407" max="15407" width="3.88671875" style="70" customWidth="1"/>
    <col min="15408" max="15408" width="4.6640625" style="70" customWidth="1"/>
    <col min="15409" max="15414" width="3.88671875" style="70" customWidth="1"/>
    <col min="15415" max="15415" width="8.88671875" style="70" customWidth="1"/>
    <col min="15416" max="15416" width="7.88671875" style="70" customWidth="1"/>
    <col min="15417" max="15614" width="9.109375" style="70"/>
    <col min="15615" max="15615" width="5.88671875" style="70" customWidth="1"/>
    <col min="15616" max="15616" width="9.109375" style="70"/>
    <col min="15617" max="15617" width="27.6640625" style="70" customWidth="1"/>
    <col min="15618" max="15618" width="9.109375" style="70"/>
    <col min="15619" max="15635" width="3.88671875" style="70" customWidth="1"/>
    <col min="15636" max="15636" width="5.109375" style="70" customWidth="1"/>
    <col min="15637" max="15637" width="5" style="70" customWidth="1"/>
    <col min="15638" max="15638" width="4.5546875" style="70" customWidth="1"/>
    <col min="15639" max="15646" width="3.88671875" style="70" customWidth="1"/>
    <col min="15647" max="15647" width="3.5546875" style="70" customWidth="1"/>
    <col min="15648" max="15661" width="3.88671875" style="70" customWidth="1"/>
    <col min="15662" max="15662" width="5.44140625" style="70" customWidth="1"/>
    <col min="15663" max="15663" width="3.88671875" style="70" customWidth="1"/>
    <col min="15664" max="15664" width="4.6640625" style="70" customWidth="1"/>
    <col min="15665" max="15670" width="3.88671875" style="70" customWidth="1"/>
    <col min="15671" max="15671" width="8.88671875" style="70" customWidth="1"/>
    <col min="15672" max="15672" width="7.88671875" style="70" customWidth="1"/>
    <col min="15673" max="15870" width="9.109375" style="70"/>
    <col min="15871" max="15871" width="5.88671875" style="70" customWidth="1"/>
    <col min="15872" max="15872" width="9.109375" style="70"/>
    <col min="15873" max="15873" width="27.6640625" style="70" customWidth="1"/>
    <col min="15874" max="15874" width="9.109375" style="70"/>
    <col min="15875" max="15891" width="3.88671875" style="70" customWidth="1"/>
    <col min="15892" max="15892" width="5.109375" style="70" customWidth="1"/>
    <col min="15893" max="15893" width="5" style="70" customWidth="1"/>
    <col min="15894" max="15894" width="4.5546875" style="70" customWidth="1"/>
    <col min="15895" max="15902" width="3.88671875" style="70" customWidth="1"/>
    <col min="15903" max="15903" width="3.5546875" style="70" customWidth="1"/>
    <col min="15904" max="15917" width="3.88671875" style="70" customWidth="1"/>
    <col min="15918" max="15918" width="5.44140625" style="70" customWidth="1"/>
    <col min="15919" max="15919" width="3.88671875" style="70" customWidth="1"/>
    <col min="15920" max="15920" width="4.6640625" style="70" customWidth="1"/>
    <col min="15921" max="15926" width="3.88671875" style="70" customWidth="1"/>
    <col min="15927" max="15927" width="8.88671875" style="70" customWidth="1"/>
    <col min="15928" max="15928" width="7.88671875" style="70" customWidth="1"/>
    <col min="15929" max="16126" width="9.109375" style="70"/>
    <col min="16127" max="16127" width="5.88671875" style="70" customWidth="1"/>
    <col min="16128" max="16128" width="9.109375" style="70"/>
    <col min="16129" max="16129" width="27.6640625" style="70" customWidth="1"/>
    <col min="16130" max="16130" width="9.109375" style="70"/>
    <col min="16131" max="16147" width="3.88671875" style="70" customWidth="1"/>
    <col min="16148" max="16148" width="5.109375" style="70" customWidth="1"/>
    <col min="16149" max="16149" width="5" style="70" customWidth="1"/>
    <col min="16150" max="16150" width="4.5546875" style="70" customWidth="1"/>
    <col min="16151" max="16158" width="3.88671875" style="70" customWidth="1"/>
    <col min="16159" max="16159" width="3.5546875" style="70" customWidth="1"/>
    <col min="16160" max="16173" width="3.88671875" style="70" customWidth="1"/>
    <col min="16174" max="16174" width="5.44140625" style="70" customWidth="1"/>
    <col min="16175" max="16175" width="3.88671875" style="70" customWidth="1"/>
    <col min="16176" max="16176" width="4.6640625" style="70" customWidth="1"/>
    <col min="16177" max="16182" width="3.88671875" style="70" customWidth="1"/>
    <col min="16183" max="16183" width="8.88671875" style="70" customWidth="1"/>
    <col min="16184" max="16184" width="7.88671875" style="70" customWidth="1"/>
    <col min="16185" max="16384" width="9.109375" style="70"/>
  </cols>
  <sheetData>
    <row r="1" spans="1:61" ht="22.8" thickBot="1" x14ac:dyDescent="0.35">
      <c r="A1" s="433" t="s">
        <v>137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4"/>
      <c r="T1" s="434"/>
      <c r="U1" s="434"/>
      <c r="V1" s="434"/>
      <c r="W1" s="434"/>
      <c r="X1" s="434"/>
      <c r="Y1" s="434"/>
      <c r="Z1" s="434"/>
      <c r="AA1" s="434"/>
      <c r="AB1" s="434"/>
      <c r="AC1" s="434"/>
      <c r="AD1" s="434"/>
      <c r="AE1" s="434"/>
      <c r="AF1" s="434"/>
      <c r="AG1" s="434"/>
      <c r="AH1" s="434"/>
      <c r="AI1" s="434"/>
      <c r="AJ1" s="434"/>
      <c r="AK1" s="434"/>
      <c r="AL1" s="434"/>
      <c r="AM1" s="434"/>
      <c r="AN1" s="434"/>
      <c r="AO1" s="434"/>
      <c r="AP1" s="434"/>
      <c r="AQ1" s="434"/>
      <c r="AR1" s="434"/>
      <c r="AS1" s="434"/>
      <c r="AT1" s="434"/>
      <c r="AU1" s="434"/>
      <c r="AV1" s="434"/>
      <c r="AW1" s="434"/>
      <c r="AX1" s="434"/>
      <c r="AY1" s="434"/>
      <c r="AZ1" s="434"/>
      <c r="BA1" s="434"/>
      <c r="BB1" s="434"/>
      <c r="BC1" s="434"/>
      <c r="BD1" s="434"/>
    </row>
    <row r="2" spans="1:61" ht="36" customHeight="1" x14ac:dyDescent="0.3">
      <c r="A2" s="458" t="s">
        <v>0</v>
      </c>
      <c r="B2" s="437" t="s">
        <v>1</v>
      </c>
      <c r="C2" s="435" t="s">
        <v>2</v>
      </c>
      <c r="D2" s="405" t="s">
        <v>40</v>
      </c>
      <c r="E2" s="449"/>
      <c r="F2" s="449"/>
      <c r="G2" s="450"/>
      <c r="H2" s="399" t="s">
        <v>41</v>
      </c>
      <c r="I2" s="398" t="s">
        <v>42</v>
      </c>
      <c r="J2" s="398"/>
      <c r="K2" s="398"/>
      <c r="L2" s="399" t="s">
        <v>43</v>
      </c>
      <c r="M2" s="404" t="s">
        <v>44</v>
      </c>
      <c r="N2" s="405"/>
      <c r="O2" s="405"/>
      <c r="P2" s="406"/>
      <c r="Q2" s="398" t="s">
        <v>45</v>
      </c>
      <c r="R2" s="398"/>
      <c r="S2" s="398"/>
      <c r="T2" s="398"/>
      <c r="U2" s="396" t="s">
        <v>46</v>
      </c>
      <c r="V2" s="442" t="s">
        <v>47</v>
      </c>
      <c r="W2" s="442"/>
      <c r="X2" s="442"/>
      <c r="Y2" s="399" t="s">
        <v>48</v>
      </c>
      <c r="Z2" s="398" t="s">
        <v>49</v>
      </c>
      <c r="AA2" s="398"/>
      <c r="AB2" s="398"/>
      <c r="AC2" s="399" t="s">
        <v>50</v>
      </c>
      <c r="AD2" s="398" t="s">
        <v>51</v>
      </c>
      <c r="AE2" s="398"/>
      <c r="AF2" s="398"/>
      <c r="AG2" s="398"/>
      <c r="AH2" s="399" t="s">
        <v>52</v>
      </c>
      <c r="AI2" s="398" t="s">
        <v>53</v>
      </c>
      <c r="AJ2" s="398"/>
      <c r="AK2" s="398"/>
      <c r="AL2" s="399" t="s">
        <v>54</v>
      </c>
      <c r="AM2" s="404" t="s">
        <v>55</v>
      </c>
      <c r="AN2" s="405"/>
      <c r="AO2" s="405"/>
      <c r="AP2" s="406"/>
      <c r="AQ2" s="398" t="s">
        <v>56</v>
      </c>
      <c r="AR2" s="398"/>
      <c r="AS2" s="398"/>
      <c r="AT2" s="398"/>
      <c r="AU2" s="399" t="s">
        <v>57</v>
      </c>
      <c r="AV2" s="440" t="s">
        <v>3</v>
      </c>
      <c r="AW2" s="441"/>
      <c r="AX2" s="441"/>
      <c r="AY2" s="396" t="s">
        <v>58</v>
      </c>
      <c r="AZ2" s="442" t="s">
        <v>59</v>
      </c>
      <c r="BA2" s="442"/>
      <c r="BB2" s="442"/>
      <c r="BC2" s="443"/>
      <c r="BD2" s="444" t="s">
        <v>4</v>
      </c>
    </row>
    <row r="3" spans="1:61" ht="30" customHeight="1" x14ac:dyDescent="0.3">
      <c r="A3" s="459"/>
      <c r="B3" s="438"/>
      <c r="C3" s="436"/>
      <c r="D3" s="456" t="s">
        <v>60</v>
      </c>
      <c r="E3" s="394" t="s">
        <v>61</v>
      </c>
      <c r="F3" s="394" t="s">
        <v>62</v>
      </c>
      <c r="G3" s="394" t="s">
        <v>63</v>
      </c>
      <c r="H3" s="400"/>
      <c r="I3" s="394" t="s">
        <v>64</v>
      </c>
      <c r="J3" s="394" t="s">
        <v>65</v>
      </c>
      <c r="K3" s="394" t="s">
        <v>66</v>
      </c>
      <c r="L3" s="400"/>
      <c r="M3" s="394" t="s">
        <v>67</v>
      </c>
      <c r="N3" s="394" t="s">
        <v>68</v>
      </c>
      <c r="O3" s="394" t="s">
        <v>69</v>
      </c>
      <c r="P3" s="394" t="s">
        <v>70</v>
      </c>
      <c r="Q3" s="394" t="s">
        <v>60</v>
      </c>
      <c r="R3" s="394" t="s">
        <v>61</v>
      </c>
      <c r="S3" s="394" t="s">
        <v>62</v>
      </c>
      <c r="T3" s="394" t="s">
        <v>63</v>
      </c>
      <c r="U3" s="397"/>
      <c r="V3" s="391" t="s">
        <v>71</v>
      </c>
      <c r="W3" s="394" t="s">
        <v>72</v>
      </c>
      <c r="X3" s="394" t="s">
        <v>73</v>
      </c>
      <c r="Y3" s="400"/>
      <c r="Z3" s="394" t="s">
        <v>74</v>
      </c>
      <c r="AA3" s="394" t="s">
        <v>75</v>
      </c>
      <c r="AB3" s="394" t="s">
        <v>76</v>
      </c>
      <c r="AC3" s="400"/>
      <c r="AD3" s="394" t="s">
        <v>74</v>
      </c>
      <c r="AE3" s="394" t="s">
        <v>75</v>
      </c>
      <c r="AF3" s="394" t="s">
        <v>76</v>
      </c>
      <c r="AG3" s="394" t="s">
        <v>77</v>
      </c>
      <c r="AH3" s="400"/>
      <c r="AI3" s="394" t="s">
        <v>64</v>
      </c>
      <c r="AJ3" s="394" t="s">
        <v>65</v>
      </c>
      <c r="AK3" s="394" t="s">
        <v>66</v>
      </c>
      <c r="AL3" s="400"/>
      <c r="AM3" s="394" t="s">
        <v>78</v>
      </c>
      <c r="AN3" s="394" t="s">
        <v>79</v>
      </c>
      <c r="AO3" s="394" t="s">
        <v>80</v>
      </c>
      <c r="AP3" s="394" t="s">
        <v>81</v>
      </c>
      <c r="AQ3" s="394" t="s">
        <v>60</v>
      </c>
      <c r="AR3" s="394" t="s">
        <v>61</v>
      </c>
      <c r="AS3" s="394" t="s">
        <v>62</v>
      </c>
      <c r="AT3" s="394" t="s">
        <v>63</v>
      </c>
      <c r="AU3" s="400"/>
      <c r="AV3" s="394" t="s">
        <v>64</v>
      </c>
      <c r="AW3" s="391" t="s">
        <v>65</v>
      </c>
      <c r="AX3" s="391" t="s">
        <v>66</v>
      </c>
      <c r="AY3" s="397"/>
      <c r="AZ3" s="393" t="s">
        <v>82</v>
      </c>
      <c r="BA3" s="393" t="s">
        <v>83</v>
      </c>
      <c r="BB3" s="393" t="s">
        <v>84</v>
      </c>
      <c r="BC3" s="390" t="s">
        <v>85</v>
      </c>
      <c r="BD3" s="445"/>
    </row>
    <row r="4" spans="1:61" ht="48" customHeight="1" thickBot="1" x14ac:dyDescent="0.35">
      <c r="A4" s="459"/>
      <c r="B4" s="438"/>
      <c r="C4" s="436"/>
      <c r="D4" s="457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397"/>
      <c r="V4" s="397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397"/>
      <c r="AX4" s="397"/>
      <c r="AY4" s="397"/>
      <c r="AZ4" s="391"/>
      <c r="BA4" s="391"/>
      <c r="BB4" s="391"/>
      <c r="BC4" s="451"/>
      <c r="BD4" s="445"/>
    </row>
    <row r="5" spans="1:61" ht="16.2" thickBot="1" x14ac:dyDescent="0.35">
      <c r="A5" s="459"/>
      <c r="B5" s="438"/>
      <c r="C5" s="436"/>
      <c r="D5" s="460" t="s">
        <v>5</v>
      </c>
      <c r="E5" s="461"/>
      <c r="F5" s="461"/>
      <c r="G5" s="461"/>
      <c r="H5" s="461"/>
      <c r="I5" s="461"/>
      <c r="J5" s="461"/>
      <c r="K5" s="461"/>
      <c r="L5" s="461"/>
      <c r="M5" s="461"/>
      <c r="N5" s="461"/>
      <c r="O5" s="461"/>
      <c r="P5" s="461"/>
      <c r="Q5" s="461"/>
      <c r="R5" s="461"/>
      <c r="S5" s="461"/>
      <c r="T5" s="461"/>
      <c r="U5" s="461"/>
      <c r="V5" s="461"/>
      <c r="W5" s="461"/>
      <c r="X5" s="461"/>
      <c r="Y5" s="461"/>
      <c r="Z5" s="461"/>
      <c r="AA5" s="461"/>
      <c r="AB5" s="461"/>
      <c r="AC5" s="461"/>
      <c r="AD5" s="461"/>
      <c r="AE5" s="461"/>
      <c r="AF5" s="461"/>
      <c r="AG5" s="461"/>
      <c r="AH5" s="461"/>
      <c r="AI5" s="461"/>
      <c r="AJ5" s="461"/>
      <c r="AK5" s="461"/>
      <c r="AL5" s="461"/>
      <c r="AM5" s="461"/>
      <c r="AN5" s="461"/>
      <c r="AO5" s="461"/>
      <c r="AP5" s="461"/>
      <c r="AQ5" s="461"/>
      <c r="AR5" s="461"/>
      <c r="AS5" s="461"/>
      <c r="AT5" s="461"/>
      <c r="AU5" s="461"/>
      <c r="AV5" s="461"/>
      <c r="AW5" s="461"/>
      <c r="AX5" s="461"/>
      <c r="AY5" s="461"/>
      <c r="AZ5" s="461"/>
      <c r="BA5" s="461"/>
      <c r="BB5" s="461"/>
      <c r="BC5" s="462"/>
      <c r="BD5" s="445"/>
    </row>
    <row r="6" spans="1:61" s="329" customFormat="1" ht="13.8" thickBot="1" x14ac:dyDescent="0.3">
      <c r="A6" s="459"/>
      <c r="B6" s="438"/>
      <c r="C6" s="439"/>
      <c r="D6" s="320">
        <v>1</v>
      </c>
      <c r="E6" s="321">
        <v>2</v>
      </c>
      <c r="F6" s="321">
        <v>3</v>
      </c>
      <c r="G6" s="321">
        <v>4</v>
      </c>
      <c r="H6" s="321">
        <v>5</v>
      </c>
      <c r="I6" s="321">
        <v>6</v>
      </c>
      <c r="J6" s="321">
        <v>7</v>
      </c>
      <c r="K6" s="322">
        <v>8</v>
      </c>
      <c r="L6" s="322">
        <v>9</v>
      </c>
      <c r="M6" s="322">
        <v>10</v>
      </c>
      <c r="N6" s="322">
        <v>11</v>
      </c>
      <c r="O6" s="322">
        <v>12</v>
      </c>
      <c r="P6" s="322">
        <v>13</v>
      </c>
      <c r="Q6" s="322">
        <v>14</v>
      </c>
      <c r="R6" s="322">
        <v>15</v>
      </c>
      <c r="S6" s="322">
        <v>16</v>
      </c>
      <c r="T6" s="323">
        <v>17</v>
      </c>
      <c r="U6" s="324">
        <v>18</v>
      </c>
      <c r="V6" s="325">
        <v>19</v>
      </c>
      <c r="W6" s="326">
        <v>20</v>
      </c>
      <c r="X6" s="322">
        <v>21</v>
      </c>
      <c r="Y6" s="322">
        <v>22</v>
      </c>
      <c r="Z6" s="322">
        <v>23</v>
      </c>
      <c r="AA6" s="322">
        <v>24</v>
      </c>
      <c r="AB6" s="322">
        <v>25</v>
      </c>
      <c r="AC6" s="322">
        <v>26</v>
      </c>
      <c r="AD6" s="322">
        <v>27</v>
      </c>
      <c r="AE6" s="322">
        <v>28</v>
      </c>
      <c r="AF6" s="322">
        <v>29</v>
      </c>
      <c r="AG6" s="322">
        <v>30</v>
      </c>
      <c r="AH6" s="322">
        <v>31</v>
      </c>
      <c r="AI6" s="322">
        <v>32</v>
      </c>
      <c r="AJ6" s="322">
        <v>33</v>
      </c>
      <c r="AK6" s="322">
        <v>34</v>
      </c>
      <c r="AL6" s="322">
        <v>35</v>
      </c>
      <c r="AM6" s="322">
        <v>36</v>
      </c>
      <c r="AN6" s="322">
        <v>37</v>
      </c>
      <c r="AO6" s="322">
        <v>38</v>
      </c>
      <c r="AP6" s="322">
        <v>39</v>
      </c>
      <c r="AQ6" s="322">
        <v>40</v>
      </c>
      <c r="AR6" s="322">
        <v>41</v>
      </c>
      <c r="AS6" s="322">
        <v>42</v>
      </c>
      <c r="AT6" s="322">
        <v>43</v>
      </c>
      <c r="AU6" s="327">
        <v>44</v>
      </c>
      <c r="AV6" s="327">
        <v>45</v>
      </c>
      <c r="AW6" s="327">
        <v>46</v>
      </c>
      <c r="AX6" s="327">
        <v>47</v>
      </c>
      <c r="AY6" s="327">
        <v>48</v>
      </c>
      <c r="AZ6" s="327">
        <v>49</v>
      </c>
      <c r="BA6" s="327">
        <v>50</v>
      </c>
      <c r="BB6" s="327">
        <v>51</v>
      </c>
      <c r="BC6" s="325">
        <v>52</v>
      </c>
      <c r="BD6" s="445"/>
      <c r="BE6" s="328"/>
      <c r="BF6" s="328"/>
      <c r="BG6" s="328"/>
      <c r="BH6" s="328"/>
      <c r="BI6" s="328"/>
    </row>
    <row r="7" spans="1:61" ht="21" customHeight="1" x14ac:dyDescent="0.3">
      <c r="A7" s="452" t="s">
        <v>23</v>
      </c>
      <c r="B7" s="454" t="s">
        <v>24</v>
      </c>
      <c r="C7" s="152" t="s">
        <v>7</v>
      </c>
      <c r="D7" s="67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89"/>
      <c r="U7" s="16"/>
      <c r="V7" s="15">
        <f>SUM(D7:T7)</f>
        <v>0</v>
      </c>
      <c r="W7" s="67">
        <v>2</v>
      </c>
      <c r="X7" s="26">
        <v>2</v>
      </c>
      <c r="Y7" s="26">
        <v>2</v>
      </c>
      <c r="Z7" s="26">
        <v>2</v>
      </c>
      <c r="AA7" s="26">
        <v>2</v>
      </c>
      <c r="AB7" s="26">
        <v>2</v>
      </c>
      <c r="AC7" s="26">
        <v>2</v>
      </c>
      <c r="AD7" s="26">
        <v>2</v>
      </c>
      <c r="AE7" s="26">
        <v>2</v>
      </c>
      <c r="AF7" s="26">
        <v>2</v>
      </c>
      <c r="AG7" s="26">
        <v>2</v>
      </c>
      <c r="AH7" s="26">
        <v>2</v>
      </c>
      <c r="AI7" s="26">
        <v>2</v>
      </c>
      <c r="AJ7" s="26">
        <v>2</v>
      </c>
      <c r="AK7" s="26">
        <v>2</v>
      </c>
      <c r="AL7" s="26">
        <v>2</v>
      </c>
      <c r="AM7" s="26">
        <v>2</v>
      </c>
      <c r="AN7" s="26">
        <v>2</v>
      </c>
      <c r="AO7" s="26">
        <v>6</v>
      </c>
      <c r="AP7" s="81">
        <v>6</v>
      </c>
      <c r="AQ7" s="26"/>
      <c r="AR7" s="26"/>
      <c r="AS7" s="26"/>
      <c r="AT7" s="89"/>
      <c r="AU7" s="55"/>
      <c r="AV7" s="17"/>
      <c r="AW7" s="17"/>
      <c r="AX7" s="17">
        <f>SUM(W7:AV7)</f>
        <v>48</v>
      </c>
      <c r="AY7" s="17"/>
      <c r="AZ7" s="17"/>
      <c r="BA7" s="17"/>
      <c r="BB7" s="17"/>
      <c r="BC7" s="15"/>
      <c r="BD7" s="203">
        <v>48</v>
      </c>
    </row>
    <row r="8" spans="1:61" ht="21" customHeight="1" thickBot="1" x14ac:dyDescent="0.35">
      <c r="A8" s="453" t="s">
        <v>23</v>
      </c>
      <c r="B8" s="455" t="s">
        <v>24</v>
      </c>
      <c r="C8" s="153" t="s">
        <v>9</v>
      </c>
      <c r="D8" s="164"/>
      <c r="E8" s="165" t="str">
        <f t="shared" ref="E8:AT8" si="0">IF(E$7&lt;&gt;"",(E$7/2),"")</f>
        <v/>
      </c>
      <c r="F8" s="165" t="str">
        <f t="shared" si="0"/>
        <v/>
      </c>
      <c r="G8" s="165" t="str">
        <f t="shared" si="0"/>
        <v/>
      </c>
      <c r="H8" s="165" t="str">
        <f t="shared" si="0"/>
        <v/>
      </c>
      <c r="I8" s="165" t="str">
        <f t="shared" si="0"/>
        <v/>
      </c>
      <c r="J8" s="165" t="str">
        <f t="shared" si="0"/>
        <v/>
      </c>
      <c r="K8" s="165" t="str">
        <f t="shared" si="0"/>
        <v/>
      </c>
      <c r="L8" s="165" t="str">
        <f t="shared" si="0"/>
        <v/>
      </c>
      <c r="M8" s="165" t="str">
        <f t="shared" si="0"/>
        <v/>
      </c>
      <c r="N8" s="165" t="str">
        <f t="shared" si="0"/>
        <v/>
      </c>
      <c r="O8" s="165" t="str">
        <f t="shared" si="0"/>
        <v/>
      </c>
      <c r="P8" s="165" t="str">
        <f t="shared" si="0"/>
        <v/>
      </c>
      <c r="Q8" s="165" t="str">
        <f t="shared" si="0"/>
        <v/>
      </c>
      <c r="R8" s="165" t="str">
        <f t="shared" si="0"/>
        <v/>
      </c>
      <c r="S8" s="165" t="str">
        <f t="shared" si="0"/>
        <v/>
      </c>
      <c r="T8" s="170" t="str">
        <f t="shared" si="0"/>
        <v/>
      </c>
      <c r="U8" s="19"/>
      <c r="V8" s="18"/>
      <c r="W8" s="168">
        <f t="shared" si="0"/>
        <v>1</v>
      </c>
      <c r="X8" s="169">
        <f t="shared" si="0"/>
        <v>1</v>
      </c>
      <c r="Y8" s="169">
        <f t="shared" si="0"/>
        <v>1</v>
      </c>
      <c r="Z8" s="169">
        <f t="shared" si="0"/>
        <v>1</v>
      </c>
      <c r="AA8" s="169">
        <f t="shared" si="0"/>
        <v>1</v>
      </c>
      <c r="AB8" s="169">
        <f t="shared" si="0"/>
        <v>1</v>
      </c>
      <c r="AC8" s="169">
        <f t="shared" si="0"/>
        <v>1</v>
      </c>
      <c r="AD8" s="169">
        <f t="shared" si="0"/>
        <v>1</v>
      </c>
      <c r="AE8" s="169">
        <f t="shared" si="0"/>
        <v>1</v>
      </c>
      <c r="AF8" s="169">
        <f t="shared" si="0"/>
        <v>1</v>
      </c>
      <c r="AG8" s="169">
        <f t="shared" si="0"/>
        <v>1</v>
      </c>
      <c r="AH8" s="169">
        <f t="shared" si="0"/>
        <v>1</v>
      </c>
      <c r="AI8" s="169">
        <f t="shared" si="0"/>
        <v>1</v>
      </c>
      <c r="AJ8" s="169">
        <f t="shared" si="0"/>
        <v>1</v>
      </c>
      <c r="AK8" s="169">
        <f t="shared" si="0"/>
        <v>1</v>
      </c>
      <c r="AL8" s="169">
        <f t="shared" si="0"/>
        <v>1</v>
      </c>
      <c r="AM8" s="169">
        <f t="shared" si="0"/>
        <v>1</v>
      </c>
      <c r="AN8" s="169">
        <f t="shared" si="0"/>
        <v>1</v>
      </c>
      <c r="AO8" s="169">
        <f t="shared" si="0"/>
        <v>3</v>
      </c>
      <c r="AP8" s="169">
        <f t="shared" si="0"/>
        <v>3</v>
      </c>
      <c r="AQ8" s="169" t="str">
        <f t="shared" si="0"/>
        <v/>
      </c>
      <c r="AR8" s="169" t="str">
        <f t="shared" si="0"/>
        <v/>
      </c>
      <c r="AS8" s="169" t="str">
        <f t="shared" si="0"/>
        <v/>
      </c>
      <c r="AT8" s="170" t="str">
        <f t="shared" si="0"/>
        <v/>
      </c>
      <c r="AU8" s="71"/>
      <c r="AV8" s="20"/>
      <c r="AW8" s="20"/>
      <c r="AX8" s="20"/>
      <c r="AY8" s="20"/>
      <c r="AZ8" s="20"/>
      <c r="BA8" s="20"/>
      <c r="BB8" s="20"/>
      <c r="BC8" s="21"/>
      <c r="BD8" s="204"/>
    </row>
    <row r="9" spans="1:61" ht="21" customHeight="1" x14ac:dyDescent="0.3">
      <c r="A9" s="452" t="s">
        <v>25</v>
      </c>
      <c r="B9" s="463" t="s">
        <v>12</v>
      </c>
      <c r="C9" s="152" t="s">
        <v>7</v>
      </c>
      <c r="D9" s="67">
        <v>4</v>
      </c>
      <c r="E9" s="26">
        <v>2</v>
      </c>
      <c r="F9" s="67">
        <v>4</v>
      </c>
      <c r="G9" s="26">
        <v>2</v>
      </c>
      <c r="H9" s="67">
        <v>4</v>
      </c>
      <c r="I9" s="26">
        <v>2</v>
      </c>
      <c r="J9" s="67">
        <v>4</v>
      </c>
      <c r="K9" s="26">
        <v>2</v>
      </c>
      <c r="L9" s="67">
        <v>4</v>
      </c>
      <c r="M9" s="26">
        <v>2</v>
      </c>
      <c r="N9" s="67">
        <v>4</v>
      </c>
      <c r="O9" s="26">
        <v>2</v>
      </c>
      <c r="P9" s="67">
        <v>4</v>
      </c>
      <c r="Q9" s="26">
        <v>4</v>
      </c>
      <c r="R9" s="82">
        <v>4</v>
      </c>
      <c r="S9" s="26"/>
      <c r="T9" s="89"/>
      <c r="U9" s="16"/>
      <c r="V9" s="15">
        <f t="shared" ref="V9:V45" si="1">SUM(D9:T9)</f>
        <v>48</v>
      </c>
      <c r="W9" s="67"/>
      <c r="X9" s="26"/>
      <c r="Y9" s="67"/>
      <c r="Z9" s="26"/>
      <c r="AA9" s="67"/>
      <c r="AB9" s="26"/>
      <c r="AC9" s="67"/>
      <c r="AD9" s="26"/>
      <c r="AE9" s="67"/>
      <c r="AF9" s="26"/>
      <c r="AG9" s="67"/>
      <c r="AH9" s="26"/>
      <c r="AI9" s="67"/>
      <c r="AJ9" s="26"/>
      <c r="AK9" s="67"/>
      <c r="AL9" s="26"/>
      <c r="AM9" s="26"/>
      <c r="AN9" s="26"/>
      <c r="AO9" s="26"/>
      <c r="AP9" s="26"/>
      <c r="AQ9" s="26"/>
      <c r="AR9" s="26"/>
      <c r="AS9" s="26"/>
      <c r="AT9" s="90"/>
      <c r="AU9" s="51"/>
      <c r="AV9" s="17"/>
      <c r="AW9" s="17"/>
      <c r="AX9" s="17">
        <f>SUM(W9:AW9)</f>
        <v>0</v>
      </c>
      <c r="AY9" s="17"/>
      <c r="AZ9" s="17"/>
      <c r="BA9" s="17"/>
      <c r="BB9" s="17"/>
      <c r="BC9" s="15"/>
      <c r="BD9" s="203">
        <v>48</v>
      </c>
    </row>
    <row r="10" spans="1:61" ht="21" customHeight="1" thickBot="1" x14ac:dyDescent="0.35">
      <c r="A10" s="453" t="s">
        <v>25</v>
      </c>
      <c r="B10" s="464" t="s">
        <v>12</v>
      </c>
      <c r="C10" s="153" t="s">
        <v>9</v>
      </c>
      <c r="D10" s="164">
        <f>IF(D$9&lt;&gt;"",(D9/2),"")</f>
        <v>2</v>
      </c>
      <c r="E10" s="165">
        <f t="shared" ref="E10:T10" si="2">IF(E$9&lt;&gt;"",(E9/2),"")</f>
        <v>1</v>
      </c>
      <c r="F10" s="165">
        <f t="shared" si="2"/>
        <v>2</v>
      </c>
      <c r="G10" s="165">
        <f t="shared" si="2"/>
        <v>1</v>
      </c>
      <c r="H10" s="165">
        <f t="shared" si="2"/>
        <v>2</v>
      </c>
      <c r="I10" s="165">
        <f t="shared" si="2"/>
        <v>1</v>
      </c>
      <c r="J10" s="165">
        <f t="shared" si="2"/>
        <v>2</v>
      </c>
      <c r="K10" s="165">
        <f t="shared" si="2"/>
        <v>1</v>
      </c>
      <c r="L10" s="165">
        <f t="shared" si="2"/>
        <v>2</v>
      </c>
      <c r="M10" s="165">
        <f t="shared" si="2"/>
        <v>1</v>
      </c>
      <c r="N10" s="165">
        <f t="shared" si="2"/>
        <v>2</v>
      </c>
      <c r="O10" s="165">
        <f t="shared" si="2"/>
        <v>1</v>
      </c>
      <c r="P10" s="165">
        <f t="shared" si="2"/>
        <v>2</v>
      </c>
      <c r="Q10" s="165">
        <f t="shared" si="2"/>
        <v>2</v>
      </c>
      <c r="R10" s="165">
        <f t="shared" si="2"/>
        <v>2</v>
      </c>
      <c r="S10" s="165" t="str">
        <f t="shared" si="2"/>
        <v/>
      </c>
      <c r="T10" s="170" t="str">
        <f t="shared" si="2"/>
        <v/>
      </c>
      <c r="U10" s="19"/>
      <c r="V10" s="18"/>
      <c r="W10" s="168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69"/>
      <c r="AN10" s="169" t="str">
        <f t="shared" ref="AN10:AT10" si="3">IF(AN$9&lt;&gt;"",(AN9/2),"")</f>
        <v/>
      </c>
      <c r="AO10" s="169" t="str">
        <f t="shared" si="3"/>
        <v/>
      </c>
      <c r="AP10" s="169" t="str">
        <f t="shared" si="3"/>
        <v/>
      </c>
      <c r="AQ10" s="169" t="str">
        <f t="shared" si="3"/>
        <v/>
      </c>
      <c r="AR10" s="169" t="str">
        <f t="shared" si="3"/>
        <v/>
      </c>
      <c r="AS10" s="169" t="str">
        <f t="shared" si="3"/>
        <v/>
      </c>
      <c r="AT10" s="170" t="str">
        <f t="shared" si="3"/>
        <v/>
      </c>
      <c r="AU10" s="71"/>
      <c r="AV10" s="20"/>
      <c r="AW10" s="20"/>
      <c r="AX10" s="20"/>
      <c r="AY10" s="20"/>
      <c r="AZ10" s="20"/>
      <c r="BA10" s="20"/>
      <c r="BB10" s="20"/>
      <c r="BC10" s="21"/>
      <c r="BD10" s="204"/>
    </row>
    <row r="11" spans="1:61" ht="21" customHeight="1" x14ac:dyDescent="0.3">
      <c r="A11" s="452" t="s">
        <v>26</v>
      </c>
      <c r="B11" s="463" t="s">
        <v>11</v>
      </c>
      <c r="C11" s="152" t="s">
        <v>7</v>
      </c>
      <c r="D11" s="67">
        <v>2</v>
      </c>
      <c r="E11" s="67">
        <v>2</v>
      </c>
      <c r="F11" s="67">
        <v>2</v>
      </c>
      <c r="G11" s="67">
        <v>2</v>
      </c>
      <c r="H11" s="67">
        <v>2</v>
      </c>
      <c r="I11" s="67">
        <v>2</v>
      </c>
      <c r="J11" s="67">
        <v>2</v>
      </c>
      <c r="K11" s="67">
        <v>2</v>
      </c>
      <c r="L11" s="67">
        <v>2</v>
      </c>
      <c r="M11" s="67">
        <v>2</v>
      </c>
      <c r="N11" s="67">
        <v>2</v>
      </c>
      <c r="O11" s="67">
        <v>2</v>
      </c>
      <c r="P11" s="67">
        <v>2</v>
      </c>
      <c r="Q11" s="67">
        <v>2</v>
      </c>
      <c r="R11" s="67">
        <v>2</v>
      </c>
      <c r="S11" s="67"/>
      <c r="T11" s="89"/>
      <c r="U11" s="16"/>
      <c r="V11" s="15">
        <f t="shared" si="1"/>
        <v>30</v>
      </c>
      <c r="W11" s="67">
        <v>2</v>
      </c>
      <c r="X11" s="67">
        <v>2</v>
      </c>
      <c r="Y11" s="67">
        <v>2</v>
      </c>
      <c r="Z11" s="67">
        <v>2</v>
      </c>
      <c r="AA11" s="67">
        <v>2</v>
      </c>
      <c r="AB11" s="67">
        <v>2</v>
      </c>
      <c r="AC11" s="67">
        <v>2</v>
      </c>
      <c r="AD11" s="67">
        <v>2</v>
      </c>
      <c r="AE11" s="67">
        <v>2</v>
      </c>
      <c r="AF11" s="67">
        <v>2</v>
      </c>
      <c r="AG11" s="67">
        <v>2</v>
      </c>
      <c r="AH11" s="67">
        <v>2</v>
      </c>
      <c r="AI11" s="67">
        <v>2</v>
      </c>
      <c r="AJ11" s="67">
        <v>2</v>
      </c>
      <c r="AK11" s="67">
        <v>2</v>
      </c>
      <c r="AL11" s="67">
        <v>2</v>
      </c>
      <c r="AM11" s="67">
        <v>2</v>
      </c>
      <c r="AN11" s="67">
        <v>2</v>
      </c>
      <c r="AO11" s="67">
        <v>2</v>
      </c>
      <c r="AP11" s="67">
        <v>2</v>
      </c>
      <c r="AQ11" s="26"/>
      <c r="AR11" s="26"/>
      <c r="AS11" s="26"/>
      <c r="AT11" s="90"/>
      <c r="AU11" s="51"/>
      <c r="AV11" s="17"/>
      <c r="AW11" s="17"/>
      <c r="AX11" s="17">
        <f>SUM(W11:AW11)</f>
        <v>40</v>
      </c>
      <c r="AY11" s="17"/>
      <c r="AZ11" s="17"/>
      <c r="BA11" s="17"/>
      <c r="BB11" s="17"/>
      <c r="BC11" s="15"/>
      <c r="BD11" s="203">
        <f>SUM(V11,AX11,)</f>
        <v>70</v>
      </c>
    </row>
    <row r="12" spans="1:61" ht="21" customHeight="1" thickBot="1" x14ac:dyDescent="0.35">
      <c r="A12" s="453" t="s">
        <v>26</v>
      </c>
      <c r="B12" s="464" t="s">
        <v>11</v>
      </c>
      <c r="C12" s="153" t="s">
        <v>9</v>
      </c>
      <c r="D12" s="164">
        <f>IF(D$11&lt;&gt;"",(D11/2),"")</f>
        <v>1</v>
      </c>
      <c r="E12" s="165">
        <f t="shared" ref="E12:T12" si="4">IF(E$11&lt;&gt;"",(E11/2),"")</f>
        <v>1</v>
      </c>
      <c r="F12" s="165">
        <f t="shared" si="4"/>
        <v>1</v>
      </c>
      <c r="G12" s="165">
        <f t="shared" si="4"/>
        <v>1</v>
      </c>
      <c r="H12" s="165">
        <f t="shared" si="4"/>
        <v>1</v>
      </c>
      <c r="I12" s="165">
        <f t="shared" si="4"/>
        <v>1</v>
      </c>
      <c r="J12" s="165">
        <f t="shared" si="4"/>
        <v>1</v>
      </c>
      <c r="K12" s="165">
        <f t="shared" si="4"/>
        <v>1</v>
      </c>
      <c r="L12" s="165">
        <f t="shared" si="4"/>
        <v>1</v>
      </c>
      <c r="M12" s="165">
        <f t="shared" si="4"/>
        <v>1</v>
      </c>
      <c r="N12" s="165">
        <f t="shared" si="4"/>
        <v>1</v>
      </c>
      <c r="O12" s="165">
        <f t="shared" si="4"/>
        <v>1</v>
      </c>
      <c r="P12" s="165">
        <f t="shared" si="4"/>
        <v>1</v>
      </c>
      <c r="Q12" s="165">
        <f t="shared" si="4"/>
        <v>1</v>
      </c>
      <c r="R12" s="165">
        <f t="shared" si="4"/>
        <v>1</v>
      </c>
      <c r="S12" s="165" t="str">
        <f t="shared" si="4"/>
        <v/>
      </c>
      <c r="T12" s="166" t="str">
        <f t="shared" si="4"/>
        <v/>
      </c>
      <c r="U12" s="330"/>
      <c r="V12" s="78"/>
      <c r="W12" s="164">
        <f t="shared" ref="W12:AT12" si="5">IF(W$11&lt;&gt;"",(W11/2),"")</f>
        <v>1</v>
      </c>
      <c r="X12" s="165">
        <f t="shared" si="5"/>
        <v>1</v>
      </c>
      <c r="Y12" s="165">
        <f t="shared" si="5"/>
        <v>1</v>
      </c>
      <c r="Z12" s="165">
        <f t="shared" si="5"/>
        <v>1</v>
      </c>
      <c r="AA12" s="165">
        <f t="shared" si="5"/>
        <v>1</v>
      </c>
      <c r="AB12" s="165">
        <f t="shared" si="5"/>
        <v>1</v>
      </c>
      <c r="AC12" s="165">
        <f t="shared" si="5"/>
        <v>1</v>
      </c>
      <c r="AD12" s="165">
        <f t="shared" si="5"/>
        <v>1</v>
      </c>
      <c r="AE12" s="165">
        <f t="shared" si="5"/>
        <v>1</v>
      </c>
      <c r="AF12" s="165">
        <f t="shared" si="5"/>
        <v>1</v>
      </c>
      <c r="AG12" s="165">
        <f t="shared" si="5"/>
        <v>1</v>
      </c>
      <c r="AH12" s="165">
        <f t="shared" si="5"/>
        <v>1</v>
      </c>
      <c r="AI12" s="165">
        <f t="shared" si="5"/>
        <v>1</v>
      </c>
      <c r="AJ12" s="165">
        <f t="shared" si="5"/>
        <v>1</v>
      </c>
      <c r="AK12" s="165">
        <f t="shared" si="5"/>
        <v>1</v>
      </c>
      <c r="AL12" s="165">
        <f t="shared" si="5"/>
        <v>1</v>
      </c>
      <c r="AM12" s="165">
        <f t="shared" si="5"/>
        <v>1</v>
      </c>
      <c r="AN12" s="165">
        <f t="shared" si="5"/>
        <v>1</v>
      </c>
      <c r="AO12" s="165">
        <f t="shared" si="5"/>
        <v>1</v>
      </c>
      <c r="AP12" s="165">
        <f t="shared" si="5"/>
        <v>1</v>
      </c>
      <c r="AQ12" s="165" t="str">
        <f t="shared" si="5"/>
        <v/>
      </c>
      <c r="AR12" s="165" t="str">
        <f t="shared" si="5"/>
        <v/>
      </c>
      <c r="AS12" s="165" t="str">
        <f t="shared" si="5"/>
        <v/>
      </c>
      <c r="AT12" s="170" t="str">
        <f t="shared" si="5"/>
        <v/>
      </c>
      <c r="AU12" s="71"/>
      <c r="AV12" s="20"/>
      <c r="AW12" s="20"/>
      <c r="AX12" s="20"/>
      <c r="AY12" s="20"/>
      <c r="AZ12" s="20"/>
      <c r="BA12" s="20"/>
      <c r="BB12" s="20"/>
      <c r="BC12" s="21"/>
      <c r="BD12" s="204"/>
    </row>
    <row r="13" spans="1:61" ht="21" customHeight="1" x14ac:dyDescent="0.3">
      <c r="A13" s="452" t="s">
        <v>27</v>
      </c>
      <c r="B13" s="463" t="s">
        <v>14</v>
      </c>
      <c r="C13" s="152" t="s">
        <v>7</v>
      </c>
      <c r="D13" s="67">
        <v>2</v>
      </c>
      <c r="E13" s="67">
        <v>2</v>
      </c>
      <c r="F13" s="67">
        <v>2</v>
      </c>
      <c r="G13" s="67">
        <v>2</v>
      </c>
      <c r="H13" s="67">
        <v>2</v>
      </c>
      <c r="I13" s="67">
        <v>2</v>
      </c>
      <c r="J13" s="67">
        <v>2</v>
      </c>
      <c r="K13" s="67">
        <v>2</v>
      </c>
      <c r="L13" s="67">
        <v>2</v>
      </c>
      <c r="M13" s="67">
        <v>2</v>
      </c>
      <c r="N13" s="67">
        <v>2</v>
      </c>
      <c r="O13" s="67">
        <v>2</v>
      </c>
      <c r="P13" s="67">
        <v>2</v>
      </c>
      <c r="Q13" s="67">
        <v>2</v>
      </c>
      <c r="R13" s="82">
        <v>2</v>
      </c>
      <c r="S13" s="67"/>
      <c r="T13" s="89"/>
      <c r="U13" s="16"/>
      <c r="V13" s="15">
        <f t="shared" si="1"/>
        <v>30</v>
      </c>
      <c r="W13" s="67">
        <v>2</v>
      </c>
      <c r="X13" s="67">
        <v>2</v>
      </c>
      <c r="Y13" s="67">
        <v>2</v>
      </c>
      <c r="Z13" s="67">
        <v>2</v>
      </c>
      <c r="AA13" s="67">
        <v>2</v>
      </c>
      <c r="AB13" s="67">
        <v>2</v>
      </c>
      <c r="AC13" s="67">
        <v>2</v>
      </c>
      <c r="AD13" s="67">
        <v>2</v>
      </c>
      <c r="AE13" s="67">
        <v>2</v>
      </c>
      <c r="AF13" s="67">
        <v>2</v>
      </c>
      <c r="AG13" s="67">
        <v>2</v>
      </c>
      <c r="AH13" s="67">
        <v>2</v>
      </c>
      <c r="AI13" s="67">
        <v>2</v>
      </c>
      <c r="AJ13" s="67">
        <v>2</v>
      </c>
      <c r="AK13" s="67">
        <v>2</v>
      </c>
      <c r="AL13" s="67">
        <v>2</v>
      </c>
      <c r="AM13" s="67">
        <v>2</v>
      </c>
      <c r="AN13" s="67">
        <v>2</v>
      </c>
      <c r="AO13" s="67">
        <v>2</v>
      </c>
      <c r="AP13" s="82">
        <v>2</v>
      </c>
      <c r="AQ13" s="26"/>
      <c r="AR13" s="26"/>
      <c r="AS13" s="26"/>
      <c r="AT13" s="89"/>
      <c r="AU13" s="55"/>
      <c r="AV13" s="17"/>
      <c r="AW13" s="17"/>
      <c r="AX13" s="17">
        <f>SUM(W13:AW13)</f>
        <v>40</v>
      </c>
      <c r="AY13" s="17"/>
      <c r="AZ13" s="17"/>
      <c r="BA13" s="17"/>
      <c r="BB13" s="17"/>
      <c r="BC13" s="15"/>
      <c r="BD13" s="203">
        <f>SUM(V13,AX13,)</f>
        <v>70</v>
      </c>
    </row>
    <row r="14" spans="1:61" ht="21" customHeight="1" thickBot="1" x14ac:dyDescent="0.35">
      <c r="A14" s="453" t="s">
        <v>27</v>
      </c>
      <c r="B14" s="464" t="s">
        <v>14</v>
      </c>
      <c r="C14" s="153" t="s">
        <v>9</v>
      </c>
      <c r="D14" s="164">
        <f>IF(D$13&lt;&gt;"",(D13/2),"")</f>
        <v>1</v>
      </c>
      <c r="E14" s="165">
        <f t="shared" ref="E14:AT14" si="6">IF(E$13&lt;&gt;"",(E13/2),"")</f>
        <v>1</v>
      </c>
      <c r="F14" s="165">
        <f t="shared" si="6"/>
        <v>1</v>
      </c>
      <c r="G14" s="165">
        <f t="shared" si="6"/>
        <v>1</v>
      </c>
      <c r="H14" s="165">
        <f t="shared" si="6"/>
        <v>1</v>
      </c>
      <c r="I14" s="165">
        <f t="shared" si="6"/>
        <v>1</v>
      </c>
      <c r="J14" s="165">
        <f t="shared" si="6"/>
        <v>1</v>
      </c>
      <c r="K14" s="165">
        <f t="shared" si="6"/>
        <v>1</v>
      </c>
      <c r="L14" s="165">
        <f t="shared" si="6"/>
        <v>1</v>
      </c>
      <c r="M14" s="165">
        <f t="shared" si="6"/>
        <v>1</v>
      </c>
      <c r="N14" s="165">
        <f t="shared" si="6"/>
        <v>1</v>
      </c>
      <c r="O14" s="165">
        <f t="shared" si="6"/>
        <v>1</v>
      </c>
      <c r="P14" s="165">
        <f t="shared" si="6"/>
        <v>1</v>
      </c>
      <c r="Q14" s="165">
        <f t="shared" si="6"/>
        <v>1</v>
      </c>
      <c r="R14" s="165">
        <f t="shared" si="6"/>
        <v>1</v>
      </c>
      <c r="S14" s="165" t="str">
        <f t="shared" si="6"/>
        <v/>
      </c>
      <c r="T14" s="166" t="str">
        <f t="shared" si="6"/>
        <v/>
      </c>
      <c r="U14" s="330"/>
      <c r="V14" s="78"/>
      <c r="W14" s="164">
        <f t="shared" si="6"/>
        <v>1</v>
      </c>
      <c r="X14" s="165">
        <f t="shared" si="6"/>
        <v>1</v>
      </c>
      <c r="Y14" s="165">
        <f t="shared" si="6"/>
        <v>1</v>
      </c>
      <c r="Z14" s="165">
        <f t="shared" si="6"/>
        <v>1</v>
      </c>
      <c r="AA14" s="165">
        <f t="shared" si="6"/>
        <v>1</v>
      </c>
      <c r="AB14" s="165">
        <f t="shared" si="6"/>
        <v>1</v>
      </c>
      <c r="AC14" s="165">
        <f t="shared" si="6"/>
        <v>1</v>
      </c>
      <c r="AD14" s="165">
        <f t="shared" si="6"/>
        <v>1</v>
      </c>
      <c r="AE14" s="165">
        <f t="shared" si="6"/>
        <v>1</v>
      </c>
      <c r="AF14" s="165">
        <f t="shared" si="6"/>
        <v>1</v>
      </c>
      <c r="AG14" s="165">
        <f t="shared" si="6"/>
        <v>1</v>
      </c>
      <c r="AH14" s="165">
        <f t="shared" si="6"/>
        <v>1</v>
      </c>
      <c r="AI14" s="165">
        <f t="shared" si="6"/>
        <v>1</v>
      </c>
      <c r="AJ14" s="165">
        <f t="shared" si="6"/>
        <v>1</v>
      </c>
      <c r="AK14" s="165">
        <f t="shared" si="6"/>
        <v>1</v>
      </c>
      <c r="AL14" s="165">
        <f t="shared" si="6"/>
        <v>1</v>
      </c>
      <c r="AM14" s="165">
        <f t="shared" si="6"/>
        <v>1</v>
      </c>
      <c r="AN14" s="165">
        <f t="shared" si="6"/>
        <v>1</v>
      </c>
      <c r="AO14" s="165">
        <f t="shared" si="6"/>
        <v>1</v>
      </c>
      <c r="AP14" s="165">
        <f t="shared" si="6"/>
        <v>1</v>
      </c>
      <c r="AQ14" s="165" t="str">
        <f t="shared" si="6"/>
        <v/>
      </c>
      <c r="AR14" s="165" t="str">
        <f t="shared" si="6"/>
        <v/>
      </c>
      <c r="AS14" s="165" t="str">
        <f t="shared" si="6"/>
        <v/>
      </c>
      <c r="AT14" s="170" t="str">
        <f t="shared" si="6"/>
        <v/>
      </c>
      <c r="AU14" s="71"/>
      <c r="AV14" s="20"/>
      <c r="AW14" s="20"/>
      <c r="AX14" s="20"/>
      <c r="AY14" s="20"/>
      <c r="AZ14" s="20"/>
      <c r="BA14" s="20"/>
      <c r="BB14" s="20"/>
      <c r="BC14" s="21"/>
      <c r="BD14" s="204"/>
    </row>
    <row r="15" spans="1:61" ht="21" customHeight="1" x14ac:dyDescent="0.3">
      <c r="A15" s="452" t="s">
        <v>28</v>
      </c>
      <c r="B15" s="454" t="s">
        <v>90</v>
      </c>
      <c r="C15" s="152" t="s">
        <v>7</v>
      </c>
      <c r="D15" s="67">
        <v>2</v>
      </c>
      <c r="E15" s="26">
        <v>2</v>
      </c>
      <c r="F15" s="26">
        <v>2</v>
      </c>
      <c r="G15" s="26">
        <v>2</v>
      </c>
      <c r="H15" s="26">
        <v>2</v>
      </c>
      <c r="I15" s="26">
        <v>2</v>
      </c>
      <c r="J15" s="26">
        <v>2</v>
      </c>
      <c r="K15" s="26">
        <v>2</v>
      </c>
      <c r="L15" s="26">
        <v>2</v>
      </c>
      <c r="M15" s="26">
        <v>2</v>
      </c>
      <c r="N15" s="26">
        <v>2</v>
      </c>
      <c r="O15" s="26">
        <v>2</v>
      </c>
      <c r="P15" s="26">
        <v>2</v>
      </c>
      <c r="Q15" s="26">
        <v>2</v>
      </c>
      <c r="R15" s="26">
        <v>2</v>
      </c>
      <c r="S15" s="26"/>
      <c r="T15" s="89"/>
      <c r="U15" s="16"/>
      <c r="V15" s="15">
        <f t="shared" si="1"/>
        <v>30</v>
      </c>
      <c r="W15" s="67">
        <v>2</v>
      </c>
      <c r="X15" s="67">
        <v>2</v>
      </c>
      <c r="Y15" s="67">
        <v>2</v>
      </c>
      <c r="Z15" s="67">
        <v>2</v>
      </c>
      <c r="AA15" s="67">
        <v>2</v>
      </c>
      <c r="AB15" s="67">
        <v>2</v>
      </c>
      <c r="AC15" s="67">
        <v>2</v>
      </c>
      <c r="AD15" s="67">
        <v>2</v>
      </c>
      <c r="AE15" s="67">
        <v>2</v>
      </c>
      <c r="AF15" s="67">
        <v>2</v>
      </c>
      <c r="AG15" s="67">
        <v>2</v>
      </c>
      <c r="AH15" s="67">
        <v>2</v>
      </c>
      <c r="AI15" s="67">
        <v>2</v>
      </c>
      <c r="AJ15" s="67">
        <v>2</v>
      </c>
      <c r="AK15" s="67">
        <v>2</v>
      </c>
      <c r="AL15" s="67">
        <v>2</v>
      </c>
      <c r="AM15" s="67">
        <v>2</v>
      </c>
      <c r="AN15" s="67">
        <v>2</v>
      </c>
      <c r="AO15" s="67">
        <v>2</v>
      </c>
      <c r="AP15" s="81">
        <v>2</v>
      </c>
      <c r="AQ15" s="26"/>
      <c r="AR15" s="26"/>
      <c r="AS15" s="52"/>
      <c r="AT15" s="90"/>
      <c r="AU15" s="51"/>
      <c r="AV15" s="17"/>
      <c r="AW15" s="17"/>
      <c r="AX15" s="17">
        <f>SUM(W15:AV15)</f>
        <v>40</v>
      </c>
      <c r="AY15" s="17"/>
      <c r="AZ15" s="17"/>
      <c r="BA15" s="17"/>
      <c r="BB15" s="17"/>
      <c r="BC15" s="15"/>
      <c r="BD15" s="203">
        <v>80</v>
      </c>
    </row>
    <row r="16" spans="1:61" ht="22.5" customHeight="1" thickBot="1" x14ac:dyDescent="0.35">
      <c r="A16" s="453" t="s">
        <v>28</v>
      </c>
      <c r="B16" s="455" t="s">
        <v>33</v>
      </c>
      <c r="C16" s="153" t="s">
        <v>9</v>
      </c>
      <c r="D16" s="164">
        <f>IF(D$15&lt;&gt;"",(D15/2),"")</f>
        <v>1</v>
      </c>
      <c r="E16" s="165">
        <f t="shared" ref="E16:AT16" si="7">IF(E$15&lt;&gt;"",(E15/2),"")</f>
        <v>1</v>
      </c>
      <c r="F16" s="165">
        <f t="shared" si="7"/>
        <v>1</v>
      </c>
      <c r="G16" s="165">
        <f t="shared" si="7"/>
        <v>1</v>
      </c>
      <c r="H16" s="165">
        <f t="shared" si="7"/>
        <v>1</v>
      </c>
      <c r="I16" s="165">
        <f t="shared" si="7"/>
        <v>1</v>
      </c>
      <c r="J16" s="165">
        <f t="shared" si="7"/>
        <v>1</v>
      </c>
      <c r="K16" s="165">
        <f t="shared" si="7"/>
        <v>1</v>
      </c>
      <c r="L16" s="165">
        <f t="shared" si="7"/>
        <v>1</v>
      </c>
      <c r="M16" s="165">
        <f t="shared" si="7"/>
        <v>1</v>
      </c>
      <c r="N16" s="165">
        <f t="shared" si="7"/>
        <v>1</v>
      </c>
      <c r="O16" s="165">
        <f t="shared" si="7"/>
        <v>1</v>
      </c>
      <c r="P16" s="165">
        <f t="shared" si="7"/>
        <v>1</v>
      </c>
      <c r="Q16" s="165">
        <f t="shared" si="7"/>
        <v>1</v>
      </c>
      <c r="R16" s="165">
        <f t="shared" si="7"/>
        <v>1</v>
      </c>
      <c r="S16" s="165" t="str">
        <f t="shared" si="7"/>
        <v/>
      </c>
      <c r="T16" s="170" t="str">
        <f t="shared" si="7"/>
        <v/>
      </c>
      <c r="U16" s="19"/>
      <c r="V16" s="18"/>
      <c r="W16" s="164">
        <f t="shared" si="7"/>
        <v>1</v>
      </c>
      <c r="X16" s="165">
        <f t="shared" si="7"/>
        <v>1</v>
      </c>
      <c r="Y16" s="165">
        <f t="shared" si="7"/>
        <v>1</v>
      </c>
      <c r="Z16" s="165">
        <f t="shared" si="7"/>
        <v>1</v>
      </c>
      <c r="AA16" s="165">
        <f t="shared" si="7"/>
        <v>1</v>
      </c>
      <c r="AB16" s="165">
        <f t="shared" si="7"/>
        <v>1</v>
      </c>
      <c r="AC16" s="165">
        <f t="shared" si="7"/>
        <v>1</v>
      </c>
      <c r="AD16" s="165">
        <f t="shared" si="7"/>
        <v>1</v>
      </c>
      <c r="AE16" s="165">
        <f t="shared" si="7"/>
        <v>1</v>
      </c>
      <c r="AF16" s="165">
        <f t="shared" si="7"/>
        <v>1</v>
      </c>
      <c r="AG16" s="165">
        <f t="shared" si="7"/>
        <v>1</v>
      </c>
      <c r="AH16" s="165">
        <f t="shared" si="7"/>
        <v>1</v>
      </c>
      <c r="AI16" s="165">
        <f t="shared" si="7"/>
        <v>1</v>
      </c>
      <c r="AJ16" s="165">
        <f t="shared" si="7"/>
        <v>1</v>
      </c>
      <c r="AK16" s="165">
        <f t="shared" si="7"/>
        <v>1</v>
      </c>
      <c r="AL16" s="165">
        <f t="shared" si="7"/>
        <v>1</v>
      </c>
      <c r="AM16" s="165">
        <f t="shared" si="7"/>
        <v>1</v>
      </c>
      <c r="AN16" s="165">
        <f t="shared" si="7"/>
        <v>1</v>
      </c>
      <c r="AO16" s="165">
        <f t="shared" si="7"/>
        <v>1</v>
      </c>
      <c r="AP16" s="165">
        <f t="shared" si="7"/>
        <v>1</v>
      </c>
      <c r="AQ16" s="165" t="str">
        <f t="shared" si="7"/>
        <v/>
      </c>
      <c r="AR16" s="165" t="str">
        <f t="shared" si="7"/>
        <v/>
      </c>
      <c r="AS16" s="165" t="str">
        <f t="shared" si="7"/>
        <v/>
      </c>
      <c r="AT16" s="166" t="str">
        <f t="shared" si="7"/>
        <v/>
      </c>
      <c r="AU16" s="71"/>
      <c r="AV16" s="20"/>
      <c r="AW16" s="20"/>
      <c r="AX16" s="20"/>
      <c r="AY16" s="20"/>
      <c r="AZ16" s="20"/>
      <c r="BA16" s="20"/>
      <c r="BB16" s="20"/>
      <c r="BC16" s="21"/>
      <c r="BD16" s="204"/>
    </row>
    <row r="17" spans="1:56" ht="21" customHeight="1" x14ac:dyDescent="0.3">
      <c r="A17" s="452" t="s">
        <v>91</v>
      </c>
      <c r="B17" s="454" t="s">
        <v>20</v>
      </c>
      <c r="C17" s="152" t="s">
        <v>7</v>
      </c>
      <c r="D17" s="67">
        <v>4</v>
      </c>
      <c r="E17" s="26">
        <v>6</v>
      </c>
      <c r="F17" s="26">
        <v>4</v>
      </c>
      <c r="G17" s="26">
        <v>6</v>
      </c>
      <c r="H17" s="26">
        <v>4</v>
      </c>
      <c r="I17" s="26">
        <v>6</v>
      </c>
      <c r="J17" s="26">
        <v>4</v>
      </c>
      <c r="K17" s="26">
        <v>6</v>
      </c>
      <c r="L17" s="26">
        <v>4</v>
      </c>
      <c r="M17" s="26">
        <v>6</v>
      </c>
      <c r="N17" s="26">
        <v>4</v>
      </c>
      <c r="O17" s="26">
        <v>6</v>
      </c>
      <c r="P17" s="26">
        <v>4</v>
      </c>
      <c r="Q17" s="26">
        <v>4</v>
      </c>
      <c r="R17" s="81">
        <v>4</v>
      </c>
      <c r="S17" s="26"/>
      <c r="T17" s="89"/>
      <c r="U17" s="16"/>
      <c r="V17" s="15">
        <f t="shared" si="1"/>
        <v>72</v>
      </c>
      <c r="W17" s="171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52"/>
      <c r="AQ17" s="52"/>
      <c r="AR17" s="52"/>
      <c r="AS17" s="195"/>
      <c r="AT17" s="90"/>
      <c r="AU17" s="372"/>
      <c r="AV17" s="17"/>
      <c r="AW17" s="17"/>
      <c r="AX17" s="17">
        <v>0</v>
      </c>
      <c r="AY17" s="17"/>
      <c r="AZ17" s="17"/>
      <c r="BA17" s="17"/>
      <c r="BB17" s="17"/>
      <c r="BC17" s="15"/>
      <c r="BD17" s="203">
        <f>SUM(V17,AV17)</f>
        <v>72</v>
      </c>
    </row>
    <row r="18" spans="1:56" ht="21" customHeight="1" thickBot="1" x14ac:dyDescent="0.35">
      <c r="A18" s="453" t="s">
        <v>91</v>
      </c>
      <c r="B18" s="455" t="s">
        <v>20</v>
      </c>
      <c r="C18" s="153" t="s">
        <v>9</v>
      </c>
      <c r="D18" s="164">
        <f>IF(D$17&lt;&gt;"",(D17/2),"")</f>
        <v>2</v>
      </c>
      <c r="E18" s="165">
        <f t="shared" ref="E18:AT18" si="8">IF(E$17&lt;&gt;"",(E17/2),"")</f>
        <v>3</v>
      </c>
      <c r="F18" s="165">
        <f t="shared" si="8"/>
        <v>2</v>
      </c>
      <c r="G18" s="165">
        <f t="shared" si="8"/>
        <v>3</v>
      </c>
      <c r="H18" s="165">
        <f t="shared" si="8"/>
        <v>2</v>
      </c>
      <c r="I18" s="165">
        <f t="shared" si="8"/>
        <v>3</v>
      </c>
      <c r="J18" s="165">
        <f t="shared" si="8"/>
        <v>2</v>
      </c>
      <c r="K18" s="165">
        <f t="shared" si="8"/>
        <v>3</v>
      </c>
      <c r="L18" s="165">
        <f t="shared" si="8"/>
        <v>2</v>
      </c>
      <c r="M18" s="165">
        <f t="shared" si="8"/>
        <v>3</v>
      </c>
      <c r="N18" s="165">
        <f t="shared" si="8"/>
        <v>2</v>
      </c>
      <c r="O18" s="165">
        <f t="shared" si="8"/>
        <v>3</v>
      </c>
      <c r="P18" s="165">
        <f t="shared" si="8"/>
        <v>2</v>
      </c>
      <c r="Q18" s="165">
        <f t="shared" si="8"/>
        <v>2</v>
      </c>
      <c r="R18" s="165">
        <f t="shared" si="8"/>
        <v>2</v>
      </c>
      <c r="S18" s="165"/>
      <c r="T18" s="166"/>
      <c r="U18" s="19"/>
      <c r="V18" s="18"/>
      <c r="W18" s="172" t="str">
        <f t="shared" si="8"/>
        <v/>
      </c>
      <c r="X18" s="165" t="str">
        <f t="shared" si="8"/>
        <v/>
      </c>
      <c r="Y18" s="165" t="str">
        <f t="shared" si="8"/>
        <v/>
      </c>
      <c r="Z18" s="165" t="str">
        <f t="shared" si="8"/>
        <v/>
      </c>
      <c r="AA18" s="165" t="str">
        <f t="shared" si="8"/>
        <v/>
      </c>
      <c r="AB18" s="165" t="str">
        <f t="shared" si="8"/>
        <v/>
      </c>
      <c r="AC18" s="165" t="str">
        <f t="shared" si="8"/>
        <v/>
      </c>
      <c r="AD18" s="165" t="str">
        <f t="shared" si="8"/>
        <v/>
      </c>
      <c r="AE18" s="165" t="str">
        <f t="shared" si="8"/>
        <v/>
      </c>
      <c r="AF18" s="165" t="str">
        <f t="shared" si="8"/>
        <v/>
      </c>
      <c r="AG18" s="165" t="str">
        <f t="shared" si="8"/>
        <v/>
      </c>
      <c r="AH18" s="165" t="str">
        <f t="shared" si="8"/>
        <v/>
      </c>
      <c r="AI18" s="165" t="str">
        <f t="shared" si="8"/>
        <v/>
      </c>
      <c r="AJ18" s="165" t="str">
        <f t="shared" si="8"/>
        <v/>
      </c>
      <c r="AK18" s="165" t="str">
        <f t="shared" si="8"/>
        <v/>
      </c>
      <c r="AL18" s="165" t="str">
        <f t="shared" si="8"/>
        <v/>
      </c>
      <c r="AM18" s="165" t="str">
        <f t="shared" si="8"/>
        <v/>
      </c>
      <c r="AN18" s="165" t="str">
        <f t="shared" si="8"/>
        <v/>
      </c>
      <c r="AO18" s="165" t="str">
        <f t="shared" si="8"/>
        <v/>
      </c>
      <c r="AP18" s="169" t="str">
        <f t="shared" si="8"/>
        <v/>
      </c>
      <c r="AQ18" s="169" t="str">
        <f t="shared" si="8"/>
        <v/>
      </c>
      <c r="AR18" s="169" t="str">
        <f t="shared" si="8"/>
        <v/>
      </c>
      <c r="AS18" s="169" t="str">
        <f t="shared" si="8"/>
        <v/>
      </c>
      <c r="AT18" s="170" t="str">
        <f t="shared" si="8"/>
        <v/>
      </c>
      <c r="AU18" s="373"/>
      <c r="AV18" s="20"/>
      <c r="AW18" s="20"/>
      <c r="AX18" s="20"/>
      <c r="AY18" s="20"/>
      <c r="AZ18" s="20"/>
      <c r="BA18" s="20"/>
      <c r="BB18" s="20"/>
      <c r="BC18" s="21"/>
      <c r="BD18" s="204"/>
    </row>
    <row r="19" spans="1:56" ht="21" customHeight="1" x14ac:dyDescent="0.3">
      <c r="A19" s="452" t="s">
        <v>112</v>
      </c>
      <c r="B19" s="463" t="s">
        <v>182</v>
      </c>
      <c r="C19" s="152" t="s">
        <v>7</v>
      </c>
      <c r="D19" s="26">
        <v>2</v>
      </c>
      <c r="E19" s="67">
        <v>2</v>
      </c>
      <c r="F19" s="26">
        <v>2</v>
      </c>
      <c r="G19" s="67">
        <v>2</v>
      </c>
      <c r="H19" s="26">
        <v>2</v>
      </c>
      <c r="I19" s="67">
        <v>2</v>
      </c>
      <c r="J19" s="26">
        <v>2</v>
      </c>
      <c r="K19" s="67">
        <v>2</v>
      </c>
      <c r="L19" s="26">
        <v>2</v>
      </c>
      <c r="M19" s="67">
        <v>2</v>
      </c>
      <c r="N19" s="26">
        <v>2</v>
      </c>
      <c r="O19" s="67">
        <v>2</v>
      </c>
      <c r="P19" s="26">
        <v>2</v>
      </c>
      <c r="Q19" s="67">
        <v>2</v>
      </c>
      <c r="R19" s="26">
        <v>2</v>
      </c>
      <c r="S19" s="26"/>
      <c r="T19" s="89"/>
      <c r="U19" s="16"/>
      <c r="V19" s="15">
        <f t="shared" si="1"/>
        <v>30</v>
      </c>
      <c r="W19" s="67">
        <v>2</v>
      </c>
      <c r="X19" s="26">
        <v>2</v>
      </c>
      <c r="Y19" s="26">
        <v>2</v>
      </c>
      <c r="Z19" s="26">
        <v>2</v>
      </c>
      <c r="AA19" s="26">
        <v>2</v>
      </c>
      <c r="AB19" s="26">
        <v>2</v>
      </c>
      <c r="AC19" s="26">
        <v>2</v>
      </c>
      <c r="AD19" s="26">
        <v>2</v>
      </c>
      <c r="AE19" s="26">
        <v>2</v>
      </c>
      <c r="AF19" s="26">
        <v>2</v>
      </c>
      <c r="AG19" s="26">
        <v>2</v>
      </c>
      <c r="AH19" s="26">
        <v>2</v>
      </c>
      <c r="AI19" s="26">
        <v>2</v>
      </c>
      <c r="AJ19" s="26">
        <v>2</v>
      </c>
      <c r="AK19" s="26">
        <v>2</v>
      </c>
      <c r="AL19" s="26">
        <v>2</v>
      </c>
      <c r="AM19" s="26">
        <v>2</v>
      </c>
      <c r="AN19" s="26">
        <v>2</v>
      </c>
      <c r="AO19" s="26">
        <v>2</v>
      </c>
      <c r="AP19" s="81">
        <v>2</v>
      </c>
      <c r="AQ19" s="26"/>
      <c r="AR19" s="26"/>
      <c r="AS19" s="52"/>
      <c r="AT19" s="90"/>
      <c r="AU19" s="51"/>
      <c r="AV19" s="17"/>
      <c r="AW19" s="17"/>
      <c r="AX19" s="17">
        <f>SUM(W19:AT19)</f>
        <v>40</v>
      </c>
      <c r="AY19" s="17"/>
      <c r="AZ19" s="17"/>
      <c r="BA19" s="17"/>
      <c r="BB19" s="17"/>
      <c r="BC19" s="15"/>
      <c r="BD19" s="203">
        <f>SUM(AX19)</f>
        <v>40</v>
      </c>
    </row>
    <row r="20" spans="1:56" ht="21" customHeight="1" thickBot="1" x14ac:dyDescent="0.35">
      <c r="A20" s="453" t="s">
        <v>92</v>
      </c>
      <c r="B20" s="464" t="s">
        <v>16</v>
      </c>
      <c r="C20" s="153" t="s">
        <v>9</v>
      </c>
      <c r="D20" s="164">
        <f>IF(D$19&lt;&gt;"",(D19/2),"")</f>
        <v>1</v>
      </c>
      <c r="E20" s="165">
        <f t="shared" ref="E20:AS20" si="9">IF(E$19&lt;&gt;"",(E19/2),"")</f>
        <v>1</v>
      </c>
      <c r="F20" s="165">
        <f t="shared" si="9"/>
        <v>1</v>
      </c>
      <c r="G20" s="165">
        <f t="shared" si="9"/>
        <v>1</v>
      </c>
      <c r="H20" s="165">
        <f t="shared" si="9"/>
        <v>1</v>
      </c>
      <c r="I20" s="165">
        <f t="shared" si="9"/>
        <v>1</v>
      </c>
      <c r="J20" s="165">
        <f t="shared" si="9"/>
        <v>1</v>
      </c>
      <c r="K20" s="165">
        <f t="shared" si="9"/>
        <v>1</v>
      </c>
      <c r="L20" s="165">
        <f t="shared" si="9"/>
        <v>1</v>
      </c>
      <c r="M20" s="165">
        <f t="shared" si="9"/>
        <v>1</v>
      </c>
      <c r="N20" s="165">
        <f t="shared" si="9"/>
        <v>1</v>
      </c>
      <c r="O20" s="165">
        <f t="shared" si="9"/>
        <v>1</v>
      </c>
      <c r="P20" s="165">
        <f t="shared" si="9"/>
        <v>1</v>
      </c>
      <c r="Q20" s="165">
        <f t="shared" si="9"/>
        <v>1</v>
      </c>
      <c r="R20" s="165">
        <f t="shared" si="9"/>
        <v>1</v>
      </c>
      <c r="S20" s="165" t="str">
        <f t="shared" si="9"/>
        <v/>
      </c>
      <c r="T20" s="170" t="str">
        <f t="shared" si="9"/>
        <v/>
      </c>
      <c r="U20" s="19"/>
      <c r="V20" s="18"/>
      <c r="W20" s="164">
        <f t="shared" si="9"/>
        <v>1</v>
      </c>
      <c r="X20" s="165">
        <f t="shared" si="9"/>
        <v>1</v>
      </c>
      <c r="Y20" s="165">
        <f t="shared" si="9"/>
        <v>1</v>
      </c>
      <c r="Z20" s="165">
        <f t="shared" si="9"/>
        <v>1</v>
      </c>
      <c r="AA20" s="165">
        <f t="shared" si="9"/>
        <v>1</v>
      </c>
      <c r="AB20" s="165">
        <f t="shared" si="9"/>
        <v>1</v>
      </c>
      <c r="AC20" s="165">
        <f t="shared" si="9"/>
        <v>1</v>
      </c>
      <c r="AD20" s="165">
        <f t="shared" si="9"/>
        <v>1</v>
      </c>
      <c r="AE20" s="165">
        <f t="shared" si="9"/>
        <v>1</v>
      </c>
      <c r="AF20" s="165">
        <f t="shared" si="9"/>
        <v>1</v>
      </c>
      <c r="AG20" s="165">
        <f t="shared" si="9"/>
        <v>1</v>
      </c>
      <c r="AH20" s="165">
        <f t="shared" si="9"/>
        <v>1</v>
      </c>
      <c r="AI20" s="165">
        <f t="shared" si="9"/>
        <v>1</v>
      </c>
      <c r="AJ20" s="165">
        <f t="shared" si="9"/>
        <v>1</v>
      </c>
      <c r="AK20" s="165">
        <f t="shared" si="9"/>
        <v>1</v>
      </c>
      <c r="AL20" s="165">
        <f t="shared" si="9"/>
        <v>1</v>
      </c>
      <c r="AM20" s="165">
        <f t="shared" si="9"/>
        <v>1</v>
      </c>
      <c r="AN20" s="165">
        <f t="shared" si="9"/>
        <v>1</v>
      </c>
      <c r="AO20" s="165">
        <f t="shared" si="9"/>
        <v>1</v>
      </c>
      <c r="AP20" s="165">
        <f t="shared" si="9"/>
        <v>1</v>
      </c>
      <c r="AQ20" s="165" t="str">
        <f t="shared" si="9"/>
        <v/>
      </c>
      <c r="AR20" s="165"/>
      <c r="AS20" s="165" t="str">
        <f t="shared" si="9"/>
        <v/>
      </c>
      <c r="AT20" s="166"/>
      <c r="AU20" s="71"/>
      <c r="AV20" s="20"/>
      <c r="AW20" s="20"/>
      <c r="AX20" s="20"/>
      <c r="AY20" s="20"/>
      <c r="AZ20" s="20"/>
      <c r="BA20" s="20"/>
      <c r="BB20" s="20"/>
      <c r="BC20" s="21"/>
      <c r="BD20" s="204"/>
    </row>
    <row r="21" spans="1:56" ht="21" customHeight="1" x14ac:dyDescent="0.3">
      <c r="A21" s="452" t="s">
        <v>93</v>
      </c>
      <c r="B21" s="463" t="s">
        <v>168</v>
      </c>
      <c r="C21" s="152" t="s">
        <v>7</v>
      </c>
      <c r="D21" s="67">
        <v>4</v>
      </c>
      <c r="E21" s="26">
        <v>4</v>
      </c>
      <c r="F21" s="26">
        <v>4</v>
      </c>
      <c r="G21" s="26">
        <v>4</v>
      </c>
      <c r="H21" s="26">
        <v>4</v>
      </c>
      <c r="I21" s="26">
        <v>4</v>
      </c>
      <c r="J21" s="26">
        <v>4</v>
      </c>
      <c r="K21" s="26">
        <v>4</v>
      </c>
      <c r="L21" s="26">
        <v>4</v>
      </c>
      <c r="M21" s="26">
        <v>4</v>
      </c>
      <c r="N21" s="26">
        <v>4</v>
      </c>
      <c r="O21" s="26">
        <v>4</v>
      </c>
      <c r="P21" s="26">
        <v>4</v>
      </c>
      <c r="Q21" s="26">
        <v>4</v>
      </c>
      <c r="R21" s="26">
        <v>4</v>
      </c>
      <c r="S21" s="26"/>
      <c r="T21" s="89"/>
      <c r="U21" s="16"/>
      <c r="V21" s="15">
        <f t="shared" si="1"/>
        <v>60</v>
      </c>
      <c r="W21" s="67">
        <v>2</v>
      </c>
      <c r="X21" s="26">
        <v>4</v>
      </c>
      <c r="Y21" s="26">
        <v>2</v>
      </c>
      <c r="Z21" s="26">
        <v>4</v>
      </c>
      <c r="AA21" s="26">
        <v>2</v>
      </c>
      <c r="AB21" s="26">
        <v>4</v>
      </c>
      <c r="AC21" s="26">
        <v>2</v>
      </c>
      <c r="AD21" s="26">
        <v>4</v>
      </c>
      <c r="AE21" s="26">
        <v>2</v>
      </c>
      <c r="AF21" s="26">
        <v>4</v>
      </c>
      <c r="AG21" s="26">
        <v>2</v>
      </c>
      <c r="AH21" s="26">
        <v>4</v>
      </c>
      <c r="AI21" s="26">
        <v>2</v>
      </c>
      <c r="AJ21" s="26">
        <v>4</v>
      </c>
      <c r="AK21" s="26">
        <v>2</v>
      </c>
      <c r="AL21" s="26">
        <v>4</v>
      </c>
      <c r="AM21" s="26">
        <v>2</v>
      </c>
      <c r="AN21" s="26">
        <v>4</v>
      </c>
      <c r="AO21" s="26">
        <v>2</v>
      </c>
      <c r="AP21" s="26">
        <v>4</v>
      </c>
      <c r="AQ21" s="49" t="s">
        <v>8</v>
      </c>
      <c r="AR21" s="26"/>
      <c r="AS21" s="52"/>
      <c r="AT21" s="90"/>
      <c r="AU21" s="55"/>
      <c r="AV21" s="17"/>
      <c r="AW21" s="17"/>
      <c r="AX21" s="17">
        <f>SUM(W21:AW21)</f>
        <v>60</v>
      </c>
      <c r="AY21" s="17"/>
      <c r="AZ21" s="17"/>
      <c r="BA21" s="17"/>
      <c r="BB21" s="17"/>
      <c r="BC21" s="15"/>
      <c r="BD21" s="203">
        <f>SUM(V21,AX21,)</f>
        <v>120</v>
      </c>
    </row>
    <row r="22" spans="1:56" ht="21" customHeight="1" thickBot="1" x14ac:dyDescent="0.35">
      <c r="A22" s="465" t="s">
        <v>93</v>
      </c>
      <c r="B22" s="466" t="s">
        <v>94</v>
      </c>
      <c r="C22" s="154" t="s">
        <v>9</v>
      </c>
      <c r="D22" s="175">
        <f>IF(D$21&lt;&gt;"",(D21/2),"")</f>
        <v>2</v>
      </c>
      <c r="E22" s="176">
        <f t="shared" ref="E22:AS22" si="10">IF(E$21&lt;&gt;"",(E21/2),"")</f>
        <v>2</v>
      </c>
      <c r="F22" s="176">
        <f t="shared" si="10"/>
        <v>2</v>
      </c>
      <c r="G22" s="176">
        <f t="shared" si="10"/>
        <v>2</v>
      </c>
      <c r="H22" s="176">
        <f t="shared" si="10"/>
        <v>2</v>
      </c>
      <c r="I22" s="176">
        <f t="shared" si="10"/>
        <v>2</v>
      </c>
      <c r="J22" s="176">
        <f t="shared" si="10"/>
        <v>2</v>
      </c>
      <c r="K22" s="176">
        <f t="shared" si="10"/>
        <v>2</v>
      </c>
      <c r="L22" s="176">
        <f t="shared" si="10"/>
        <v>2</v>
      </c>
      <c r="M22" s="176">
        <f t="shared" si="10"/>
        <v>2</v>
      </c>
      <c r="N22" s="176">
        <f t="shared" si="10"/>
        <v>2</v>
      </c>
      <c r="O22" s="176">
        <f t="shared" si="10"/>
        <v>2</v>
      </c>
      <c r="P22" s="176">
        <f t="shared" si="10"/>
        <v>2</v>
      </c>
      <c r="Q22" s="176">
        <f t="shared" si="10"/>
        <v>2</v>
      </c>
      <c r="R22" s="176">
        <f t="shared" si="10"/>
        <v>2</v>
      </c>
      <c r="S22" s="181" t="str">
        <f t="shared" si="10"/>
        <v/>
      </c>
      <c r="T22" s="182" t="str">
        <f t="shared" si="10"/>
        <v/>
      </c>
      <c r="U22" s="331"/>
      <c r="V22" s="37"/>
      <c r="W22" s="175">
        <f t="shared" si="10"/>
        <v>1</v>
      </c>
      <c r="X22" s="176">
        <f t="shared" si="10"/>
        <v>2</v>
      </c>
      <c r="Y22" s="176">
        <f t="shared" si="10"/>
        <v>1</v>
      </c>
      <c r="Z22" s="176">
        <f t="shared" si="10"/>
        <v>2</v>
      </c>
      <c r="AA22" s="176">
        <f t="shared" si="10"/>
        <v>1</v>
      </c>
      <c r="AB22" s="176">
        <f t="shared" si="10"/>
        <v>2</v>
      </c>
      <c r="AC22" s="176">
        <f t="shared" si="10"/>
        <v>1</v>
      </c>
      <c r="AD22" s="176">
        <v>2</v>
      </c>
      <c r="AE22" s="176">
        <f t="shared" si="10"/>
        <v>1</v>
      </c>
      <c r="AF22" s="176">
        <f t="shared" si="10"/>
        <v>2</v>
      </c>
      <c r="AG22" s="176">
        <f t="shared" si="10"/>
        <v>1</v>
      </c>
      <c r="AH22" s="176">
        <f t="shared" si="10"/>
        <v>2</v>
      </c>
      <c r="AI22" s="176">
        <f t="shared" si="10"/>
        <v>1</v>
      </c>
      <c r="AJ22" s="176">
        <f t="shared" si="10"/>
        <v>2</v>
      </c>
      <c r="AK22" s="176">
        <f t="shared" si="10"/>
        <v>1</v>
      </c>
      <c r="AL22" s="176">
        <f t="shared" si="10"/>
        <v>2</v>
      </c>
      <c r="AM22" s="176">
        <f t="shared" si="10"/>
        <v>1</v>
      </c>
      <c r="AN22" s="176">
        <f t="shared" si="10"/>
        <v>2</v>
      </c>
      <c r="AO22" s="176">
        <f t="shared" si="10"/>
        <v>1</v>
      </c>
      <c r="AP22" s="176">
        <f t="shared" si="10"/>
        <v>2</v>
      </c>
      <c r="AQ22" s="176"/>
      <c r="AR22" s="176"/>
      <c r="AS22" s="176" t="str">
        <f t="shared" si="10"/>
        <v/>
      </c>
      <c r="AT22" s="182"/>
      <c r="AU22" s="374"/>
      <c r="AV22" s="38"/>
      <c r="AW22" s="38"/>
      <c r="AX22" s="38"/>
      <c r="AY22" s="38"/>
      <c r="AZ22" s="38"/>
      <c r="BA22" s="38"/>
      <c r="BB22" s="38"/>
      <c r="BC22" s="39"/>
      <c r="BD22" s="205"/>
    </row>
    <row r="23" spans="1:56" ht="21" customHeight="1" x14ac:dyDescent="0.3">
      <c r="A23" s="467" t="s">
        <v>95</v>
      </c>
      <c r="B23" s="469" t="s">
        <v>169</v>
      </c>
      <c r="C23" s="152" t="s">
        <v>7</v>
      </c>
      <c r="D23" s="67">
        <v>4</v>
      </c>
      <c r="E23" s="26">
        <v>4</v>
      </c>
      <c r="F23" s="26">
        <v>4</v>
      </c>
      <c r="G23" s="26">
        <v>4</v>
      </c>
      <c r="H23" s="26">
        <v>4</v>
      </c>
      <c r="I23" s="26">
        <v>4</v>
      </c>
      <c r="J23" s="26">
        <v>4</v>
      </c>
      <c r="K23" s="26">
        <v>4</v>
      </c>
      <c r="L23" s="26">
        <v>4</v>
      </c>
      <c r="M23" s="26">
        <v>4</v>
      </c>
      <c r="N23" s="26">
        <v>4</v>
      </c>
      <c r="O23" s="26">
        <v>4</v>
      </c>
      <c r="P23" s="26">
        <v>4</v>
      </c>
      <c r="Q23" s="26">
        <v>4</v>
      </c>
      <c r="R23" s="26">
        <v>4</v>
      </c>
      <c r="S23" s="26"/>
      <c r="T23" s="89"/>
      <c r="U23" s="16"/>
      <c r="V23" s="15">
        <f t="shared" si="1"/>
        <v>60</v>
      </c>
      <c r="W23" s="196">
        <v>2</v>
      </c>
      <c r="X23" s="52">
        <v>4</v>
      </c>
      <c r="Y23" s="52">
        <v>2</v>
      </c>
      <c r="Z23" s="52">
        <v>4</v>
      </c>
      <c r="AA23" s="52">
        <v>2</v>
      </c>
      <c r="AB23" s="52">
        <v>4</v>
      </c>
      <c r="AC23" s="52">
        <v>2</v>
      </c>
      <c r="AD23" s="52">
        <v>4</v>
      </c>
      <c r="AE23" s="52">
        <v>2</v>
      </c>
      <c r="AF23" s="52">
        <v>4</v>
      </c>
      <c r="AG23" s="52">
        <v>2</v>
      </c>
      <c r="AH23" s="52">
        <v>4</v>
      </c>
      <c r="AI23" s="52">
        <v>2</v>
      </c>
      <c r="AJ23" s="52">
        <v>4</v>
      </c>
      <c r="AK23" s="52">
        <v>2</v>
      </c>
      <c r="AL23" s="52">
        <v>4</v>
      </c>
      <c r="AM23" s="52">
        <v>2</v>
      </c>
      <c r="AN23" s="52">
        <v>4</v>
      </c>
      <c r="AO23" s="52">
        <v>2</v>
      </c>
      <c r="AP23" s="52">
        <v>4</v>
      </c>
      <c r="AQ23" s="371" t="s">
        <v>8</v>
      </c>
      <c r="AR23" s="52"/>
      <c r="AS23" s="26"/>
      <c r="AT23" s="90"/>
      <c r="AU23" s="51"/>
      <c r="AV23" s="17"/>
      <c r="AW23" s="17"/>
      <c r="AX23" s="17">
        <f>SUM(W23:AU23)</f>
        <v>60</v>
      </c>
      <c r="AY23" s="17"/>
      <c r="AZ23" s="17"/>
      <c r="BA23" s="17"/>
      <c r="BB23" s="17"/>
      <c r="BC23" s="15"/>
      <c r="BD23" s="203">
        <f>SUM(V23,AX23,)</f>
        <v>120</v>
      </c>
    </row>
    <row r="24" spans="1:56" ht="21" customHeight="1" thickBot="1" x14ac:dyDescent="0.35">
      <c r="A24" s="468" t="s">
        <v>95</v>
      </c>
      <c r="B24" s="470" t="s">
        <v>96</v>
      </c>
      <c r="C24" s="153" t="s">
        <v>9</v>
      </c>
      <c r="D24" s="164">
        <v>2</v>
      </c>
      <c r="E24" s="165">
        <v>2</v>
      </c>
      <c r="F24" s="165">
        <v>2</v>
      </c>
      <c r="G24" s="165">
        <v>2</v>
      </c>
      <c r="H24" s="165">
        <v>2</v>
      </c>
      <c r="I24" s="165">
        <v>2</v>
      </c>
      <c r="J24" s="165">
        <v>2</v>
      </c>
      <c r="K24" s="165">
        <v>2</v>
      </c>
      <c r="L24" s="165">
        <v>2</v>
      </c>
      <c r="M24" s="165">
        <v>2</v>
      </c>
      <c r="N24" s="165">
        <v>2</v>
      </c>
      <c r="O24" s="165">
        <v>2</v>
      </c>
      <c r="P24" s="165">
        <v>2</v>
      </c>
      <c r="Q24" s="165">
        <v>2</v>
      </c>
      <c r="R24" s="165">
        <v>2</v>
      </c>
      <c r="S24" s="165"/>
      <c r="T24" s="170"/>
      <c r="U24" s="19"/>
      <c r="V24" s="18"/>
      <c r="W24" s="168">
        <f t="shared" ref="W24:AT24" si="11">IF(W$23&lt;&gt;"",(W23/2),"")</f>
        <v>1</v>
      </c>
      <c r="X24" s="169">
        <f t="shared" si="11"/>
        <v>2</v>
      </c>
      <c r="Y24" s="169">
        <f t="shared" si="11"/>
        <v>1</v>
      </c>
      <c r="Z24" s="169">
        <f t="shared" si="11"/>
        <v>2</v>
      </c>
      <c r="AA24" s="169">
        <f t="shared" si="11"/>
        <v>1</v>
      </c>
      <c r="AB24" s="169">
        <f t="shared" si="11"/>
        <v>2</v>
      </c>
      <c r="AC24" s="169">
        <f t="shared" si="11"/>
        <v>1</v>
      </c>
      <c r="AD24" s="169">
        <f t="shared" si="11"/>
        <v>2</v>
      </c>
      <c r="AE24" s="169">
        <f t="shared" si="11"/>
        <v>1</v>
      </c>
      <c r="AF24" s="169">
        <f t="shared" si="11"/>
        <v>2</v>
      </c>
      <c r="AG24" s="169">
        <f t="shared" si="11"/>
        <v>1</v>
      </c>
      <c r="AH24" s="169">
        <f t="shared" si="11"/>
        <v>2</v>
      </c>
      <c r="AI24" s="169">
        <f t="shared" si="11"/>
        <v>1</v>
      </c>
      <c r="AJ24" s="169">
        <f t="shared" si="11"/>
        <v>2</v>
      </c>
      <c r="AK24" s="169">
        <f t="shared" si="11"/>
        <v>1</v>
      </c>
      <c r="AL24" s="169">
        <f t="shared" si="11"/>
        <v>2</v>
      </c>
      <c r="AM24" s="169">
        <f t="shared" si="11"/>
        <v>1</v>
      </c>
      <c r="AN24" s="169">
        <f t="shared" si="11"/>
        <v>2</v>
      </c>
      <c r="AO24" s="169">
        <f t="shared" si="11"/>
        <v>1</v>
      </c>
      <c r="AP24" s="169">
        <f t="shared" si="11"/>
        <v>2</v>
      </c>
      <c r="AQ24" s="169"/>
      <c r="AR24" s="169" t="str">
        <f t="shared" si="11"/>
        <v/>
      </c>
      <c r="AS24" s="169"/>
      <c r="AT24" s="170" t="str">
        <f t="shared" si="11"/>
        <v/>
      </c>
      <c r="AU24" s="71"/>
      <c r="AV24" s="20"/>
      <c r="AW24" s="20"/>
      <c r="AX24" s="20"/>
      <c r="AY24" s="20"/>
      <c r="AZ24" s="20"/>
      <c r="BA24" s="20"/>
      <c r="BB24" s="20"/>
      <c r="BC24" s="21"/>
      <c r="BD24" s="204"/>
    </row>
    <row r="25" spans="1:56" ht="21" customHeight="1" x14ac:dyDescent="0.3">
      <c r="A25" s="452" t="s">
        <v>97</v>
      </c>
      <c r="B25" s="454" t="s">
        <v>170</v>
      </c>
      <c r="C25" s="155" t="s">
        <v>7</v>
      </c>
      <c r="D25" s="67">
        <v>2</v>
      </c>
      <c r="E25" s="26">
        <v>2</v>
      </c>
      <c r="F25" s="26">
        <v>2</v>
      </c>
      <c r="G25" s="26">
        <v>2</v>
      </c>
      <c r="H25" s="26">
        <v>2</v>
      </c>
      <c r="I25" s="26">
        <v>2</v>
      </c>
      <c r="J25" s="26">
        <v>2</v>
      </c>
      <c r="K25" s="26">
        <v>2</v>
      </c>
      <c r="L25" s="26">
        <v>2</v>
      </c>
      <c r="M25" s="26">
        <v>2</v>
      </c>
      <c r="N25" s="26">
        <v>2</v>
      </c>
      <c r="O25" s="26">
        <v>2</v>
      </c>
      <c r="P25" s="26">
        <v>2</v>
      </c>
      <c r="Q25" s="26">
        <v>2</v>
      </c>
      <c r="R25" s="26">
        <v>2</v>
      </c>
      <c r="S25" s="26"/>
      <c r="T25" s="89"/>
      <c r="U25" s="332"/>
      <c r="V25" s="28">
        <f t="shared" si="1"/>
        <v>30</v>
      </c>
      <c r="W25" s="196">
        <v>2</v>
      </c>
      <c r="X25" s="52">
        <v>2</v>
      </c>
      <c r="Y25" s="52">
        <v>2</v>
      </c>
      <c r="Z25" s="52">
        <v>2</v>
      </c>
      <c r="AA25" s="52">
        <v>2</v>
      </c>
      <c r="AB25" s="52">
        <v>2</v>
      </c>
      <c r="AC25" s="52">
        <v>2</v>
      </c>
      <c r="AD25" s="52">
        <v>2</v>
      </c>
      <c r="AE25" s="52">
        <v>2</v>
      </c>
      <c r="AF25" s="52">
        <v>2</v>
      </c>
      <c r="AG25" s="52">
        <v>2</v>
      </c>
      <c r="AH25" s="52">
        <v>2</v>
      </c>
      <c r="AI25" s="52">
        <v>2</v>
      </c>
      <c r="AJ25" s="52">
        <v>2</v>
      </c>
      <c r="AK25" s="52">
        <v>2</v>
      </c>
      <c r="AL25" s="52">
        <v>2</v>
      </c>
      <c r="AM25" s="52">
        <v>2</v>
      </c>
      <c r="AN25" s="52">
        <v>2</v>
      </c>
      <c r="AO25" s="52">
        <v>2</v>
      </c>
      <c r="AP25" s="52">
        <v>2</v>
      </c>
      <c r="AQ25" s="371" t="s">
        <v>8</v>
      </c>
      <c r="AR25" s="200"/>
      <c r="AS25" s="200"/>
      <c r="AT25" s="91"/>
      <c r="AU25" s="60"/>
      <c r="AV25" s="40"/>
      <c r="AW25" s="30"/>
      <c r="AX25" s="30">
        <f>SUM(W25:AU25)</f>
        <v>40</v>
      </c>
      <c r="AY25" s="30"/>
      <c r="AZ25" s="30"/>
      <c r="BA25" s="30"/>
      <c r="BB25" s="30"/>
      <c r="BC25" s="31"/>
      <c r="BD25" s="209">
        <f>SUM(V25,AX25,)</f>
        <v>70</v>
      </c>
    </row>
    <row r="26" spans="1:56" ht="21" customHeight="1" thickBot="1" x14ac:dyDescent="0.35">
      <c r="A26" s="453" t="s">
        <v>97</v>
      </c>
      <c r="B26" s="455" t="s">
        <v>98</v>
      </c>
      <c r="C26" s="153" t="s">
        <v>9</v>
      </c>
      <c r="D26" s="164">
        <f>IF(D$25&lt;&gt;"",(D25/2),"")</f>
        <v>1</v>
      </c>
      <c r="E26" s="165">
        <f t="shared" ref="E26:AT26" si="12">IF(E$25&lt;&gt;"",(E25/2),"")</f>
        <v>1</v>
      </c>
      <c r="F26" s="165">
        <f t="shared" si="12"/>
        <v>1</v>
      </c>
      <c r="G26" s="165">
        <f t="shared" si="12"/>
        <v>1</v>
      </c>
      <c r="H26" s="165">
        <f t="shared" si="12"/>
        <v>1</v>
      </c>
      <c r="I26" s="165">
        <f t="shared" si="12"/>
        <v>1</v>
      </c>
      <c r="J26" s="165">
        <f t="shared" si="12"/>
        <v>1</v>
      </c>
      <c r="K26" s="165">
        <f t="shared" si="12"/>
        <v>1</v>
      </c>
      <c r="L26" s="165">
        <f t="shared" si="12"/>
        <v>1</v>
      </c>
      <c r="M26" s="165">
        <f t="shared" si="12"/>
        <v>1</v>
      </c>
      <c r="N26" s="165">
        <f t="shared" si="12"/>
        <v>1</v>
      </c>
      <c r="O26" s="165">
        <f t="shared" si="12"/>
        <v>1</v>
      </c>
      <c r="P26" s="165">
        <f t="shared" si="12"/>
        <v>1</v>
      </c>
      <c r="Q26" s="165">
        <f t="shared" si="12"/>
        <v>1</v>
      </c>
      <c r="R26" s="165">
        <f t="shared" si="12"/>
        <v>1</v>
      </c>
      <c r="S26" s="165" t="str">
        <f t="shared" si="12"/>
        <v/>
      </c>
      <c r="T26" s="170"/>
      <c r="U26" s="19"/>
      <c r="V26" s="18"/>
      <c r="W26" s="168">
        <f t="shared" si="12"/>
        <v>1</v>
      </c>
      <c r="X26" s="169">
        <f t="shared" si="12"/>
        <v>1</v>
      </c>
      <c r="Y26" s="169">
        <f t="shared" si="12"/>
        <v>1</v>
      </c>
      <c r="Z26" s="169">
        <f t="shared" si="12"/>
        <v>1</v>
      </c>
      <c r="AA26" s="169">
        <f t="shared" si="12"/>
        <v>1</v>
      </c>
      <c r="AB26" s="169">
        <f t="shared" si="12"/>
        <v>1</v>
      </c>
      <c r="AC26" s="169">
        <f t="shared" si="12"/>
        <v>1</v>
      </c>
      <c r="AD26" s="169">
        <f t="shared" si="12"/>
        <v>1</v>
      </c>
      <c r="AE26" s="169">
        <f t="shared" si="12"/>
        <v>1</v>
      </c>
      <c r="AF26" s="169">
        <f t="shared" si="12"/>
        <v>1</v>
      </c>
      <c r="AG26" s="169">
        <f t="shared" si="12"/>
        <v>1</v>
      </c>
      <c r="AH26" s="169">
        <f t="shared" si="12"/>
        <v>1</v>
      </c>
      <c r="AI26" s="169">
        <f t="shared" si="12"/>
        <v>1</v>
      </c>
      <c r="AJ26" s="169">
        <f t="shared" si="12"/>
        <v>1</v>
      </c>
      <c r="AK26" s="169">
        <f t="shared" si="12"/>
        <v>1</v>
      </c>
      <c r="AL26" s="169">
        <f t="shared" si="12"/>
        <v>1</v>
      </c>
      <c r="AM26" s="169">
        <f t="shared" si="12"/>
        <v>1</v>
      </c>
      <c r="AN26" s="169">
        <f t="shared" si="12"/>
        <v>1</v>
      </c>
      <c r="AO26" s="169">
        <f t="shared" si="12"/>
        <v>1</v>
      </c>
      <c r="AP26" s="169">
        <f t="shared" si="12"/>
        <v>1</v>
      </c>
      <c r="AQ26" s="169"/>
      <c r="AR26" s="169" t="str">
        <f t="shared" si="12"/>
        <v/>
      </c>
      <c r="AS26" s="169"/>
      <c r="AT26" s="170" t="str">
        <f t="shared" si="12"/>
        <v/>
      </c>
      <c r="AU26" s="71"/>
      <c r="AV26" s="24"/>
      <c r="AW26" s="24"/>
      <c r="AX26" s="24"/>
      <c r="AY26" s="24"/>
      <c r="AZ26" s="24"/>
      <c r="BA26" s="24"/>
      <c r="BB26" s="24"/>
      <c r="BC26" s="25"/>
      <c r="BD26" s="207"/>
    </row>
    <row r="27" spans="1:56" ht="21" customHeight="1" x14ac:dyDescent="0.3">
      <c r="A27" s="452" t="s">
        <v>172</v>
      </c>
      <c r="B27" s="463" t="s">
        <v>171</v>
      </c>
      <c r="C27" s="152" t="s">
        <v>7</v>
      </c>
      <c r="D27" s="67">
        <v>2</v>
      </c>
      <c r="E27" s="26">
        <v>2</v>
      </c>
      <c r="F27" s="26">
        <v>2</v>
      </c>
      <c r="G27" s="26">
        <v>2</v>
      </c>
      <c r="H27" s="26">
        <v>2</v>
      </c>
      <c r="I27" s="26">
        <v>2</v>
      </c>
      <c r="J27" s="26">
        <v>2</v>
      </c>
      <c r="K27" s="26">
        <v>2</v>
      </c>
      <c r="L27" s="26">
        <v>2</v>
      </c>
      <c r="M27" s="26">
        <v>2</v>
      </c>
      <c r="N27" s="26">
        <v>2</v>
      </c>
      <c r="O27" s="26">
        <v>2</v>
      </c>
      <c r="P27" s="26">
        <v>2</v>
      </c>
      <c r="Q27" s="26">
        <v>2</v>
      </c>
      <c r="R27" s="26">
        <v>2</v>
      </c>
      <c r="S27" s="26"/>
      <c r="T27" s="89"/>
      <c r="U27" s="16"/>
      <c r="V27" s="15">
        <f t="shared" si="1"/>
        <v>30</v>
      </c>
      <c r="W27" s="26">
        <v>2</v>
      </c>
      <c r="X27" s="67">
        <v>2</v>
      </c>
      <c r="Y27" s="26">
        <v>2</v>
      </c>
      <c r="Z27" s="67">
        <v>2</v>
      </c>
      <c r="AA27" s="26">
        <v>2</v>
      </c>
      <c r="AB27" s="67">
        <v>2</v>
      </c>
      <c r="AC27" s="26">
        <v>2</v>
      </c>
      <c r="AD27" s="67">
        <v>2</v>
      </c>
      <c r="AE27" s="26">
        <v>2</v>
      </c>
      <c r="AF27" s="67">
        <v>2</v>
      </c>
      <c r="AG27" s="26">
        <v>2</v>
      </c>
      <c r="AH27" s="67">
        <v>2</v>
      </c>
      <c r="AI27" s="26">
        <v>2</v>
      </c>
      <c r="AJ27" s="67">
        <v>2</v>
      </c>
      <c r="AK27" s="26">
        <v>2</v>
      </c>
      <c r="AL27" s="67">
        <v>2</v>
      </c>
      <c r="AM27" s="26">
        <v>2</v>
      </c>
      <c r="AN27" s="26">
        <v>2</v>
      </c>
      <c r="AO27" s="52">
        <v>2</v>
      </c>
      <c r="AP27" s="88">
        <v>2</v>
      </c>
      <c r="AQ27" s="52"/>
      <c r="AR27" s="52"/>
      <c r="AS27" s="26"/>
      <c r="AT27" s="94"/>
      <c r="AU27" s="51"/>
      <c r="AV27" s="23"/>
      <c r="AW27" s="17"/>
      <c r="AX27" s="17">
        <f>SUM(W27:AW27)</f>
        <v>40</v>
      </c>
      <c r="AY27" s="17"/>
      <c r="AZ27" s="17"/>
      <c r="BA27" s="17"/>
      <c r="BB27" s="17"/>
      <c r="BC27" s="15"/>
      <c r="BD27" s="203">
        <v>80</v>
      </c>
    </row>
    <row r="28" spans="1:56" ht="21" customHeight="1" thickBot="1" x14ac:dyDescent="0.35">
      <c r="A28" s="453" t="s">
        <v>99</v>
      </c>
      <c r="B28" s="464" t="s">
        <v>100</v>
      </c>
      <c r="C28" s="153" t="s">
        <v>9</v>
      </c>
      <c r="D28" s="164">
        <f>IF(D$27&lt;&gt;"",(D27/2),"")</f>
        <v>1</v>
      </c>
      <c r="E28" s="165">
        <f t="shared" ref="E28:AT28" si="13">IF(E$27&lt;&gt;"",(E27/2),"")</f>
        <v>1</v>
      </c>
      <c r="F28" s="165">
        <f t="shared" si="13"/>
        <v>1</v>
      </c>
      <c r="G28" s="165">
        <f t="shared" si="13"/>
        <v>1</v>
      </c>
      <c r="H28" s="165">
        <f t="shared" si="13"/>
        <v>1</v>
      </c>
      <c r="I28" s="165">
        <f t="shared" si="13"/>
        <v>1</v>
      </c>
      <c r="J28" s="165">
        <f t="shared" si="13"/>
        <v>1</v>
      </c>
      <c r="K28" s="165">
        <f t="shared" si="13"/>
        <v>1</v>
      </c>
      <c r="L28" s="165">
        <f t="shared" si="13"/>
        <v>1</v>
      </c>
      <c r="M28" s="165">
        <f t="shared" si="13"/>
        <v>1</v>
      </c>
      <c r="N28" s="165">
        <f t="shared" si="13"/>
        <v>1</v>
      </c>
      <c r="O28" s="165">
        <f t="shared" si="13"/>
        <v>1</v>
      </c>
      <c r="P28" s="165">
        <f t="shared" si="13"/>
        <v>1</v>
      </c>
      <c r="Q28" s="165">
        <f t="shared" si="13"/>
        <v>1</v>
      </c>
      <c r="R28" s="165">
        <f t="shared" si="13"/>
        <v>1</v>
      </c>
      <c r="S28" s="165" t="str">
        <f t="shared" si="13"/>
        <v/>
      </c>
      <c r="T28" s="166"/>
      <c r="U28" s="330"/>
      <c r="V28" s="78"/>
      <c r="W28" s="164">
        <f t="shared" si="13"/>
        <v>1</v>
      </c>
      <c r="X28" s="165">
        <f t="shared" si="13"/>
        <v>1</v>
      </c>
      <c r="Y28" s="165">
        <f t="shared" si="13"/>
        <v>1</v>
      </c>
      <c r="Z28" s="165">
        <f t="shared" si="13"/>
        <v>1</v>
      </c>
      <c r="AA28" s="165">
        <f t="shared" si="13"/>
        <v>1</v>
      </c>
      <c r="AB28" s="165">
        <f t="shared" si="13"/>
        <v>1</v>
      </c>
      <c r="AC28" s="165">
        <f t="shared" si="13"/>
        <v>1</v>
      </c>
      <c r="AD28" s="165">
        <f t="shared" si="13"/>
        <v>1</v>
      </c>
      <c r="AE28" s="165">
        <f t="shared" si="13"/>
        <v>1</v>
      </c>
      <c r="AF28" s="165">
        <f t="shared" si="13"/>
        <v>1</v>
      </c>
      <c r="AG28" s="165">
        <f t="shared" si="13"/>
        <v>1</v>
      </c>
      <c r="AH28" s="165">
        <f t="shared" si="13"/>
        <v>1</v>
      </c>
      <c r="AI28" s="165">
        <f t="shared" si="13"/>
        <v>1</v>
      </c>
      <c r="AJ28" s="165">
        <f t="shared" si="13"/>
        <v>1</v>
      </c>
      <c r="AK28" s="165">
        <f t="shared" si="13"/>
        <v>1</v>
      </c>
      <c r="AL28" s="165">
        <f t="shared" si="13"/>
        <v>1</v>
      </c>
      <c r="AM28" s="165">
        <f t="shared" si="13"/>
        <v>1</v>
      </c>
      <c r="AN28" s="165">
        <f t="shared" si="13"/>
        <v>1</v>
      </c>
      <c r="AO28" s="165">
        <v>1</v>
      </c>
      <c r="AP28" s="165">
        <v>1</v>
      </c>
      <c r="AQ28" s="165" t="str">
        <f t="shared" si="13"/>
        <v/>
      </c>
      <c r="AR28" s="165" t="str">
        <f t="shared" si="13"/>
        <v/>
      </c>
      <c r="AS28" s="165" t="str">
        <f t="shared" si="13"/>
        <v/>
      </c>
      <c r="AT28" s="170" t="str">
        <f t="shared" si="13"/>
        <v/>
      </c>
      <c r="AU28" s="71"/>
      <c r="AV28" s="20"/>
      <c r="AW28" s="20"/>
      <c r="AX28" s="20"/>
      <c r="AY28" s="20"/>
      <c r="AZ28" s="20"/>
      <c r="BA28" s="20"/>
      <c r="BB28" s="20"/>
      <c r="BC28" s="21"/>
      <c r="BD28" s="204"/>
    </row>
    <row r="29" spans="1:56" ht="21" customHeight="1" x14ac:dyDescent="0.3">
      <c r="A29" s="452" t="s">
        <v>173</v>
      </c>
      <c r="B29" s="463" t="s">
        <v>174</v>
      </c>
      <c r="C29" s="152" t="s">
        <v>7</v>
      </c>
      <c r="D29" s="67">
        <v>6</v>
      </c>
      <c r="E29" s="67">
        <v>6</v>
      </c>
      <c r="F29" s="67">
        <v>6</v>
      </c>
      <c r="G29" s="67">
        <v>6</v>
      </c>
      <c r="H29" s="67">
        <v>6</v>
      </c>
      <c r="I29" s="67">
        <v>6</v>
      </c>
      <c r="J29" s="67">
        <v>6</v>
      </c>
      <c r="K29" s="67">
        <v>6</v>
      </c>
      <c r="L29" s="67">
        <v>6</v>
      </c>
      <c r="M29" s="67">
        <v>6</v>
      </c>
      <c r="N29" s="67">
        <v>6</v>
      </c>
      <c r="O29" s="67">
        <v>6</v>
      </c>
      <c r="P29" s="67">
        <v>6</v>
      </c>
      <c r="Q29" s="67">
        <v>6</v>
      </c>
      <c r="R29" s="67">
        <v>6</v>
      </c>
      <c r="S29" s="67"/>
      <c r="T29" s="89"/>
      <c r="U29" s="16"/>
      <c r="V29" s="15">
        <f t="shared" si="1"/>
        <v>90</v>
      </c>
      <c r="W29" s="67">
        <v>6</v>
      </c>
      <c r="X29" s="26">
        <v>4</v>
      </c>
      <c r="Y29" s="67">
        <v>6</v>
      </c>
      <c r="Z29" s="26">
        <v>4</v>
      </c>
      <c r="AA29" s="67">
        <v>6</v>
      </c>
      <c r="AB29" s="26">
        <v>4</v>
      </c>
      <c r="AC29" s="67">
        <v>6</v>
      </c>
      <c r="AD29" s="26">
        <v>4</v>
      </c>
      <c r="AE29" s="67">
        <v>6</v>
      </c>
      <c r="AF29" s="26">
        <v>4</v>
      </c>
      <c r="AG29" s="67">
        <v>6</v>
      </c>
      <c r="AH29" s="26">
        <v>4</v>
      </c>
      <c r="AI29" s="67">
        <v>6</v>
      </c>
      <c r="AJ29" s="26">
        <v>4</v>
      </c>
      <c r="AK29" s="67">
        <v>6</v>
      </c>
      <c r="AL29" s="26">
        <v>4</v>
      </c>
      <c r="AM29" s="26">
        <v>6</v>
      </c>
      <c r="AN29" s="26">
        <v>4</v>
      </c>
      <c r="AO29" s="88">
        <v>2</v>
      </c>
      <c r="AP29" s="52"/>
      <c r="AQ29" s="52"/>
      <c r="AR29" s="52"/>
      <c r="AS29" s="52"/>
      <c r="AT29" s="90"/>
      <c r="AU29" s="51"/>
      <c r="AV29" s="17"/>
      <c r="AW29" s="17"/>
      <c r="AX29" s="17">
        <f>SUM(W29:AU29)</f>
        <v>92</v>
      </c>
      <c r="AY29" s="17"/>
      <c r="AZ29" s="17"/>
      <c r="BA29" s="17"/>
      <c r="BB29" s="17"/>
      <c r="BC29" s="15"/>
      <c r="BD29" s="203">
        <v>94</v>
      </c>
    </row>
    <row r="30" spans="1:56" ht="21" customHeight="1" thickBot="1" x14ac:dyDescent="0.35">
      <c r="A30" s="453" t="s">
        <v>101</v>
      </c>
      <c r="B30" s="464" t="s">
        <v>102</v>
      </c>
      <c r="C30" s="153" t="s">
        <v>9</v>
      </c>
      <c r="D30" s="164">
        <f>IF(D$29&lt;&gt;"",(D29/2),"")</f>
        <v>3</v>
      </c>
      <c r="E30" s="165">
        <f t="shared" ref="E30:AT30" si="14">IF(E$29&lt;&gt;"",(E29/2),"")</f>
        <v>3</v>
      </c>
      <c r="F30" s="165">
        <f t="shared" si="14"/>
        <v>3</v>
      </c>
      <c r="G30" s="165">
        <f t="shared" si="14"/>
        <v>3</v>
      </c>
      <c r="H30" s="165">
        <f t="shared" si="14"/>
        <v>3</v>
      </c>
      <c r="I30" s="165">
        <f t="shared" si="14"/>
        <v>3</v>
      </c>
      <c r="J30" s="165">
        <f t="shared" si="14"/>
        <v>3</v>
      </c>
      <c r="K30" s="165">
        <f t="shared" si="14"/>
        <v>3</v>
      </c>
      <c r="L30" s="165">
        <f t="shared" si="14"/>
        <v>3</v>
      </c>
      <c r="M30" s="165">
        <f t="shared" si="14"/>
        <v>3</v>
      </c>
      <c r="N30" s="165">
        <f t="shared" si="14"/>
        <v>3</v>
      </c>
      <c r="O30" s="165">
        <f t="shared" si="14"/>
        <v>3</v>
      </c>
      <c r="P30" s="165">
        <f t="shared" si="14"/>
        <v>3</v>
      </c>
      <c r="Q30" s="165">
        <f t="shared" si="14"/>
        <v>3</v>
      </c>
      <c r="R30" s="165">
        <f t="shared" si="14"/>
        <v>3</v>
      </c>
      <c r="S30" s="165" t="str">
        <f t="shared" si="14"/>
        <v/>
      </c>
      <c r="T30" s="166" t="str">
        <f t="shared" si="14"/>
        <v/>
      </c>
      <c r="U30" s="330"/>
      <c r="V30" s="78"/>
      <c r="W30" s="164">
        <f t="shared" si="14"/>
        <v>3</v>
      </c>
      <c r="X30" s="165">
        <f t="shared" si="14"/>
        <v>2</v>
      </c>
      <c r="Y30" s="165">
        <f t="shared" si="14"/>
        <v>3</v>
      </c>
      <c r="Z30" s="165">
        <f t="shared" si="14"/>
        <v>2</v>
      </c>
      <c r="AA30" s="165">
        <f t="shared" si="14"/>
        <v>3</v>
      </c>
      <c r="AB30" s="165">
        <f t="shared" si="14"/>
        <v>2</v>
      </c>
      <c r="AC30" s="165">
        <f t="shared" si="14"/>
        <v>3</v>
      </c>
      <c r="AD30" s="165">
        <f t="shared" si="14"/>
        <v>2</v>
      </c>
      <c r="AE30" s="165">
        <f t="shared" si="14"/>
        <v>3</v>
      </c>
      <c r="AF30" s="165">
        <f t="shared" si="14"/>
        <v>2</v>
      </c>
      <c r="AG30" s="165">
        <f t="shared" si="14"/>
        <v>3</v>
      </c>
      <c r="AH30" s="165">
        <f t="shared" si="14"/>
        <v>2</v>
      </c>
      <c r="AI30" s="165">
        <f t="shared" si="14"/>
        <v>3</v>
      </c>
      <c r="AJ30" s="165">
        <f t="shared" si="14"/>
        <v>2</v>
      </c>
      <c r="AK30" s="165">
        <f t="shared" si="14"/>
        <v>3</v>
      </c>
      <c r="AL30" s="165">
        <f t="shared" si="14"/>
        <v>2</v>
      </c>
      <c r="AM30" s="165">
        <f t="shared" si="14"/>
        <v>3</v>
      </c>
      <c r="AN30" s="165">
        <f t="shared" si="14"/>
        <v>2</v>
      </c>
      <c r="AO30" s="165">
        <v>1</v>
      </c>
      <c r="AP30" s="165"/>
      <c r="AQ30" s="169" t="str">
        <f t="shared" si="14"/>
        <v/>
      </c>
      <c r="AR30" s="169" t="str">
        <f t="shared" si="14"/>
        <v/>
      </c>
      <c r="AS30" s="169" t="str">
        <f t="shared" si="14"/>
        <v/>
      </c>
      <c r="AT30" s="170" t="str">
        <f t="shared" si="14"/>
        <v/>
      </c>
      <c r="AU30" s="71"/>
      <c r="AV30" s="20"/>
      <c r="AW30" s="20"/>
      <c r="AX30" s="20"/>
      <c r="AY30" s="20"/>
      <c r="AZ30" s="20"/>
      <c r="BA30" s="20"/>
      <c r="BB30" s="20"/>
      <c r="BC30" s="21"/>
      <c r="BD30" s="204"/>
    </row>
    <row r="31" spans="1:56" ht="21" customHeight="1" x14ac:dyDescent="0.3">
      <c r="A31" s="452" t="s">
        <v>175</v>
      </c>
      <c r="B31" s="463" t="s">
        <v>176</v>
      </c>
      <c r="C31" s="152" t="s">
        <v>7</v>
      </c>
      <c r="D31" s="67">
        <v>2</v>
      </c>
      <c r="E31" s="26">
        <v>2</v>
      </c>
      <c r="F31" s="26">
        <v>2</v>
      </c>
      <c r="G31" s="26">
        <v>2</v>
      </c>
      <c r="H31" s="26">
        <v>2</v>
      </c>
      <c r="I31" s="26">
        <v>2</v>
      </c>
      <c r="J31" s="26">
        <v>2</v>
      </c>
      <c r="K31" s="26">
        <v>2</v>
      </c>
      <c r="L31" s="26">
        <v>2</v>
      </c>
      <c r="M31" s="26">
        <v>2</v>
      </c>
      <c r="N31" s="26">
        <v>2</v>
      </c>
      <c r="O31" s="26">
        <v>2</v>
      </c>
      <c r="P31" s="26">
        <v>2</v>
      </c>
      <c r="Q31" s="26">
        <v>2</v>
      </c>
      <c r="R31" s="26">
        <v>2</v>
      </c>
      <c r="S31" s="26"/>
      <c r="T31" s="90"/>
      <c r="U31" s="16"/>
      <c r="V31" s="15">
        <f t="shared" si="1"/>
        <v>30</v>
      </c>
      <c r="W31" s="67">
        <v>4</v>
      </c>
      <c r="X31" s="26">
        <v>2</v>
      </c>
      <c r="Y31" s="67">
        <v>4</v>
      </c>
      <c r="Z31" s="26">
        <v>2</v>
      </c>
      <c r="AA31" s="67">
        <v>4</v>
      </c>
      <c r="AB31" s="26">
        <v>2</v>
      </c>
      <c r="AC31" s="67">
        <v>4</v>
      </c>
      <c r="AD31" s="26">
        <v>2</v>
      </c>
      <c r="AE31" s="67">
        <v>4</v>
      </c>
      <c r="AF31" s="26">
        <v>2</v>
      </c>
      <c r="AG31" s="67">
        <v>4</v>
      </c>
      <c r="AH31" s="26">
        <v>2</v>
      </c>
      <c r="AI31" s="67">
        <v>4</v>
      </c>
      <c r="AJ31" s="26">
        <v>2</v>
      </c>
      <c r="AK31" s="67">
        <v>4</v>
      </c>
      <c r="AL31" s="26">
        <v>2</v>
      </c>
      <c r="AM31" s="26">
        <v>4</v>
      </c>
      <c r="AN31" s="26">
        <v>2</v>
      </c>
      <c r="AO31" s="52">
        <v>4</v>
      </c>
      <c r="AP31" s="88">
        <v>2</v>
      </c>
      <c r="AQ31" s="52"/>
      <c r="AR31" s="52"/>
      <c r="AS31" s="52"/>
      <c r="AT31" s="90"/>
      <c r="AU31" s="51"/>
      <c r="AV31" s="17"/>
      <c r="AW31" s="17"/>
      <c r="AX31" s="17">
        <f>SUM(W31:AV31)</f>
        <v>60</v>
      </c>
      <c r="AY31" s="17"/>
      <c r="AZ31" s="17"/>
      <c r="BA31" s="17"/>
      <c r="BB31" s="17"/>
      <c r="BC31" s="15"/>
      <c r="BD31" s="203">
        <f>SUM(AX31)</f>
        <v>60</v>
      </c>
    </row>
    <row r="32" spans="1:56" ht="21" customHeight="1" thickBot="1" x14ac:dyDescent="0.35">
      <c r="A32" s="453" t="s">
        <v>103</v>
      </c>
      <c r="B32" s="464" t="s">
        <v>104</v>
      </c>
      <c r="C32" s="153" t="s">
        <v>9</v>
      </c>
      <c r="D32" s="168">
        <f>IF(D$31&lt;&gt;"",(D31/2),"")</f>
        <v>1</v>
      </c>
      <c r="E32" s="169">
        <f t="shared" ref="E32:AT32" si="15">IF(E$31&lt;&gt;"",(E31/2),"")</f>
        <v>1</v>
      </c>
      <c r="F32" s="169">
        <f t="shared" si="15"/>
        <v>1</v>
      </c>
      <c r="G32" s="169">
        <f t="shared" si="15"/>
        <v>1</v>
      </c>
      <c r="H32" s="169">
        <f t="shared" si="15"/>
        <v>1</v>
      </c>
      <c r="I32" s="169">
        <f t="shared" si="15"/>
        <v>1</v>
      </c>
      <c r="J32" s="169">
        <f t="shared" si="15"/>
        <v>1</v>
      </c>
      <c r="K32" s="169">
        <f t="shared" si="15"/>
        <v>1</v>
      </c>
      <c r="L32" s="169">
        <f t="shared" si="15"/>
        <v>1</v>
      </c>
      <c r="M32" s="169">
        <f t="shared" si="15"/>
        <v>1</v>
      </c>
      <c r="N32" s="169">
        <f t="shared" si="15"/>
        <v>1</v>
      </c>
      <c r="O32" s="169">
        <f t="shared" si="15"/>
        <v>1</v>
      </c>
      <c r="P32" s="169">
        <f t="shared" si="15"/>
        <v>1</v>
      </c>
      <c r="Q32" s="169">
        <f t="shared" si="15"/>
        <v>1</v>
      </c>
      <c r="R32" s="169">
        <f t="shared" si="15"/>
        <v>1</v>
      </c>
      <c r="S32" s="169" t="str">
        <f t="shared" si="15"/>
        <v/>
      </c>
      <c r="T32" s="170" t="str">
        <f t="shared" si="15"/>
        <v/>
      </c>
      <c r="U32" s="19"/>
      <c r="V32" s="18"/>
      <c r="W32" s="164">
        <f t="shared" si="15"/>
        <v>2</v>
      </c>
      <c r="X32" s="165">
        <f t="shared" si="15"/>
        <v>1</v>
      </c>
      <c r="Y32" s="165">
        <f t="shared" si="15"/>
        <v>2</v>
      </c>
      <c r="Z32" s="165">
        <f t="shared" si="15"/>
        <v>1</v>
      </c>
      <c r="AA32" s="165">
        <f t="shared" si="15"/>
        <v>2</v>
      </c>
      <c r="AB32" s="165">
        <f t="shared" si="15"/>
        <v>1</v>
      </c>
      <c r="AC32" s="165">
        <f t="shared" si="15"/>
        <v>2</v>
      </c>
      <c r="AD32" s="165">
        <f t="shared" si="15"/>
        <v>1</v>
      </c>
      <c r="AE32" s="165">
        <f t="shared" si="15"/>
        <v>2</v>
      </c>
      <c r="AF32" s="165">
        <f t="shared" si="15"/>
        <v>1</v>
      </c>
      <c r="AG32" s="165">
        <f t="shared" si="15"/>
        <v>2</v>
      </c>
      <c r="AH32" s="165">
        <f t="shared" si="15"/>
        <v>1</v>
      </c>
      <c r="AI32" s="165">
        <f t="shared" si="15"/>
        <v>2</v>
      </c>
      <c r="AJ32" s="165">
        <f t="shared" si="15"/>
        <v>1</v>
      </c>
      <c r="AK32" s="165">
        <f t="shared" si="15"/>
        <v>2</v>
      </c>
      <c r="AL32" s="165">
        <f t="shared" si="15"/>
        <v>1</v>
      </c>
      <c r="AM32" s="165">
        <f t="shared" si="15"/>
        <v>2</v>
      </c>
      <c r="AN32" s="165">
        <f t="shared" si="15"/>
        <v>1</v>
      </c>
      <c r="AO32" s="165">
        <f t="shared" si="15"/>
        <v>2</v>
      </c>
      <c r="AP32" s="165">
        <f t="shared" si="15"/>
        <v>1</v>
      </c>
      <c r="AQ32" s="165" t="str">
        <f t="shared" si="15"/>
        <v/>
      </c>
      <c r="AR32" s="165" t="str">
        <f t="shared" si="15"/>
        <v/>
      </c>
      <c r="AS32" s="165" t="str">
        <f t="shared" si="15"/>
        <v/>
      </c>
      <c r="AT32" s="170" t="str">
        <f t="shared" si="15"/>
        <v/>
      </c>
      <c r="AU32" s="71"/>
      <c r="AV32" s="20"/>
      <c r="AW32" s="20"/>
      <c r="AX32" s="20"/>
      <c r="AY32" s="20"/>
      <c r="AZ32" s="20"/>
      <c r="BA32" s="20"/>
      <c r="BB32" s="20"/>
      <c r="BC32" s="21"/>
      <c r="BD32" s="204"/>
    </row>
    <row r="33" spans="1:56 16383:16383" ht="21" customHeight="1" x14ac:dyDescent="0.3">
      <c r="A33" s="452" t="s">
        <v>177</v>
      </c>
      <c r="B33" s="463" t="s">
        <v>178</v>
      </c>
      <c r="C33" s="152" t="s">
        <v>7</v>
      </c>
      <c r="D33" s="67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90"/>
      <c r="U33" s="16"/>
      <c r="V33" s="15">
        <f t="shared" si="1"/>
        <v>0</v>
      </c>
      <c r="W33" s="67">
        <v>4</v>
      </c>
      <c r="X33" s="67">
        <v>4</v>
      </c>
      <c r="Y33" s="67">
        <v>4</v>
      </c>
      <c r="Z33" s="67">
        <v>4</v>
      </c>
      <c r="AA33" s="67">
        <v>4</v>
      </c>
      <c r="AB33" s="67">
        <v>4</v>
      </c>
      <c r="AC33" s="67">
        <v>4</v>
      </c>
      <c r="AD33" s="67">
        <v>4</v>
      </c>
      <c r="AE33" s="67">
        <v>4</v>
      </c>
      <c r="AF33" s="67">
        <v>4</v>
      </c>
      <c r="AG33" s="67">
        <v>4</v>
      </c>
      <c r="AH33" s="67">
        <v>4</v>
      </c>
      <c r="AI33" s="67">
        <v>4</v>
      </c>
      <c r="AJ33" s="67">
        <v>4</v>
      </c>
      <c r="AK33" s="67">
        <v>4</v>
      </c>
      <c r="AL33" s="67">
        <v>4</v>
      </c>
      <c r="AM33" s="67">
        <v>4</v>
      </c>
      <c r="AN33" s="67">
        <v>4</v>
      </c>
      <c r="AO33" s="67">
        <v>4</v>
      </c>
      <c r="AP33" s="88">
        <v>4</v>
      </c>
      <c r="AQ33" s="52"/>
      <c r="AR33" s="52"/>
      <c r="AS33" s="52"/>
      <c r="AT33" s="90"/>
      <c r="AU33" s="51"/>
      <c r="AV33" s="17"/>
      <c r="AW33" s="17"/>
      <c r="AX33" s="17">
        <f>SUM(W33:AV33)</f>
        <v>80</v>
      </c>
      <c r="AY33" s="17"/>
      <c r="AZ33" s="17"/>
      <c r="BA33" s="17"/>
      <c r="BB33" s="17"/>
      <c r="BC33" s="15"/>
      <c r="BD33" s="203">
        <f>SUM(AX33)</f>
        <v>80</v>
      </c>
    </row>
    <row r="34" spans="1:56 16383:16383" ht="21" customHeight="1" thickBot="1" x14ac:dyDescent="0.35">
      <c r="A34" s="453" t="s">
        <v>105</v>
      </c>
      <c r="B34" s="464" t="s">
        <v>106</v>
      </c>
      <c r="C34" s="153" t="s">
        <v>9</v>
      </c>
      <c r="D34" s="168" t="str">
        <f>IF(D$33&lt;&gt;"",(D33/2),"")</f>
        <v/>
      </c>
      <c r="E34" s="169" t="str">
        <f t="shared" ref="E34:AT34" si="16">IF(E$33&lt;&gt;"",(E33/2),"")</f>
        <v/>
      </c>
      <c r="F34" s="169" t="str">
        <f t="shared" si="16"/>
        <v/>
      </c>
      <c r="G34" s="169" t="str">
        <f t="shared" si="16"/>
        <v/>
      </c>
      <c r="H34" s="169" t="str">
        <f t="shared" si="16"/>
        <v/>
      </c>
      <c r="I34" s="169" t="str">
        <f t="shared" si="16"/>
        <v/>
      </c>
      <c r="J34" s="169" t="str">
        <f t="shared" si="16"/>
        <v/>
      </c>
      <c r="K34" s="169" t="str">
        <f t="shared" si="16"/>
        <v/>
      </c>
      <c r="L34" s="169" t="str">
        <f t="shared" si="16"/>
        <v/>
      </c>
      <c r="M34" s="169" t="str">
        <f t="shared" si="16"/>
        <v/>
      </c>
      <c r="N34" s="169" t="str">
        <f t="shared" si="16"/>
        <v/>
      </c>
      <c r="O34" s="169" t="str">
        <f t="shared" si="16"/>
        <v/>
      </c>
      <c r="P34" s="169" t="str">
        <f t="shared" si="16"/>
        <v/>
      </c>
      <c r="Q34" s="169" t="str">
        <f t="shared" si="16"/>
        <v/>
      </c>
      <c r="R34" s="169" t="str">
        <f t="shared" si="16"/>
        <v/>
      </c>
      <c r="S34" s="169" t="str">
        <f t="shared" si="16"/>
        <v/>
      </c>
      <c r="T34" s="170" t="str">
        <f t="shared" si="16"/>
        <v/>
      </c>
      <c r="U34" s="19"/>
      <c r="V34" s="18"/>
      <c r="W34" s="164">
        <f t="shared" si="16"/>
        <v>2</v>
      </c>
      <c r="X34" s="165">
        <f t="shared" si="16"/>
        <v>2</v>
      </c>
      <c r="Y34" s="165">
        <f t="shared" si="16"/>
        <v>2</v>
      </c>
      <c r="Z34" s="165">
        <f t="shared" si="16"/>
        <v>2</v>
      </c>
      <c r="AA34" s="165">
        <f t="shared" si="16"/>
        <v>2</v>
      </c>
      <c r="AB34" s="165">
        <f t="shared" si="16"/>
        <v>2</v>
      </c>
      <c r="AC34" s="165">
        <f t="shared" si="16"/>
        <v>2</v>
      </c>
      <c r="AD34" s="165">
        <f t="shared" si="16"/>
        <v>2</v>
      </c>
      <c r="AE34" s="165">
        <f t="shared" si="16"/>
        <v>2</v>
      </c>
      <c r="AF34" s="165">
        <f t="shared" si="16"/>
        <v>2</v>
      </c>
      <c r="AG34" s="165">
        <f t="shared" si="16"/>
        <v>2</v>
      </c>
      <c r="AH34" s="165">
        <f t="shared" si="16"/>
        <v>2</v>
      </c>
      <c r="AI34" s="165">
        <f t="shared" si="16"/>
        <v>2</v>
      </c>
      <c r="AJ34" s="165">
        <f t="shared" si="16"/>
        <v>2</v>
      </c>
      <c r="AK34" s="165">
        <f t="shared" si="16"/>
        <v>2</v>
      </c>
      <c r="AL34" s="165">
        <f t="shared" si="16"/>
        <v>2</v>
      </c>
      <c r="AM34" s="165">
        <f t="shared" si="16"/>
        <v>2</v>
      </c>
      <c r="AN34" s="165">
        <f t="shared" si="16"/>
        <v>2</v>
      </c>
      <c r="AO34" s="165">
        <f t="shared" si="16"/>
        <v>2</v>
      </c>
      <c r="AP34" s="165">
        <f t="shared" si="16"/>
        <v>2</v>
      </c>
      <c r="AQ34" s="165" t="str">
        <f t="shared" si="16"/>
        <v/>
      </c>
      <c r="AR34" s="165" t="str">
        <f t="shared" si="16"/>
        <v/>
      </c>
      <c r="AS34" s="165" t="str">
        <f t="shared" si="16"/>
        <v/>
      </c>
      <c r="AT34" s="170" t="str">
        <f t="shared" si="16"/>
        <v/>
      </c>
      <c r="AU34" s="71"/>
      <c r="AV34" s="20"/>
      <c r="AW34" s="20"/>
      <c r="AX34" s="20"/>
      <c r="AY34" s="20"/>
      <c r="AZ34" s="20"/>
      <c r="BA34" s="20"/>
      <c r="BB34" s="20"/>
      <c r="BC34" s="21"/>
      <c r="BD34" s="204"/>
    </row>
    <row r="35" spans="1:56 16383:16383" ht="21" customHeight="1" x14ac:dyDescent="0.3">
      <c r="A35" s="452" t="s">
        <v>179</v>
      </c>
      <c r="B35" s="463" t="s">
        <v>30</v>
      </c>
      <c r="C35" s="152" t="s">
        <v>7</v>
      </c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>
        <v>36</v>
      </c>
      <c r="T35" s="90">
        <v>36</v>
      </c>
      <c r="U35" s="16"/>
      <c r="V35" s="15">
        <f t="shared" si="1"/>
        <v>72</v>
      </c>
      <c r="W35" s="171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52"/>
      <c r="AP35" s="52"/>
      <c r="AQ35" s="52"/>
      <c r="AR35" s="52">
        <v>36</v>
      </c>
      <c r="AS35" s="52"/>
      <c r="AT35" s="90"/>
      <c r="AU35" s="51"/>
      <c r="AV35" s="17"/>
      <c r="AW35" s="17"/>
      <c r="AX35" s="17">
        <f>SUM(W35:AU35)</f>
        <v>36</v>
      </c>
      <c r="AY35" s="17"/>
      <c r="AZ35" s="17"/>
      <c r="BA35" s="17"/>
      <c r="BB35" s="17"/>
      <c r="BC35" s="15"/>
      <c r="BD35" s="203">
        <f>SUM(AX35)</f>
        <v>36</v>
      </c>
    </row>
    <row r="36" spans="1:56 16383:16383" ht="21" customHeight="1" thickBot="1" x14ac:dyDescent="0.35">
      <c r="A36" s="453" t="s">
        <v>107</v>
      </c>
      <c r="B36" s="464" t="s">
        <v>108</v>
      </c>
      <c r="C36" s="153" t="s">
        <v>9</v>
      </c>
      <c r="D36" s="164" t="str">
        <f>IF(D$35&lt;&gt;"",(D35/2),"")</f>
        <v/>
      </c>
      <c r="E36" s="165" t="str">
        <f t="shared" ref="E36:AS36" si="17">IF(E$35&lt;&gt;"",(E35/2),"")</f>
        <v/>
      </c>
      <c r="F36" s="165" t="str">
        <f t="shared" si="17"/>
        <v/>
      </c>
      <c r="G36" s="165" t="str">
        <f t="shared" si="17"/>
        <v/>
      </c>
      <c r="H36" s="165" t="str">
        <f t="shared" si="17"/>
        <v/>
      </c>
      <c r="I36" s="165" t="str">
        <f t="shared" si="17"/>
        <v/>
      </c>
      <c r="J36" s="165" t="str">
        <f t="shared" si="17"/>
        <v/>
      </c>
      <c r="K36" s="165" t="str">
        <f t="shared" si="17"/>
        <v/>
      </c>
      <c r="L36" s="165" t="str">
        <f t="shared" si="17"/>
        <v/>
      </c>
      <c r="M36" s="165" t="str">
        <f t="shared" si="17"/>
        <v/>
      </c>
      <c r="N36" s="165" t="str">
        <f t="shared" si="17"/>
        <v/>
      </c>
      <c r="O36" s="165" t="str">
        <f t="shared" si="17"/>
        <v/>
      </c>
      <c r="P36" s="165" t="str">
        <f t="shared" si="17"/>
        <v/>
      </c>
      <c r="Q36" s="165" t="str">
        <f t="shared" si="17"/>
        <v/>
      </c>
      <c r="R36" s="165" t="str">
        <f t="shared" si="17"/>
        <v/>
      </c>
      <c r="S36" s="165"/>
      <c r="T36" s="166"/>
      <c r="U36" s="330"/>
      <c r="V36" s="78"/>
      <c r="W36" s="172" t="str">
        <f t="shared" si="17"/>
        <v/>
      </c>
      <c r="X36" s="165" t="str">
        <f t="shared" si="17"/>
        <v/>
      </c>
      <c r="Y36" s="165" t="str">
        <f t="shared" si="17"/>
        <v/>
      </c>
      <c r="Z36" s="165" t="str">
        <f t="shared" si="17"/>
        <v/>
      </c>
      <c r="AA36" s="165" t="str">
        <f t="shared" si="17"/>
        <v/>
      </c>
      <c r="AB36" s="165" t="str">
        <f t="shared" si="17"/>
        <v/>
      </c>
      <c r="AC36" s="165" t="str">
        <f t="shared" si="17"/>
        <v/>
      </c>
      <c r="AD36" s="165" t="str">
        <f t="shared" si="17"/>
        <v/>
      </c>
      <c r="AE36" s="165" t="str">
        <f t="shared" si="17"/>
        <v/>
      </c>
      <c r="AF36" s="165" t="str">
        <f t="shared" si="17"/>
        <v/>
      </c>
      <c r="AG36" s="165" t="str">
        <f t="shared" si="17"/>
        <v/>
      </c>
      <c r="AH36" s="165" t="str">
        <f t="shared" si="17"/>
        <v/>
      </c>
      <c r="AI36" s="165" t="str">
        <f t="shared" si="17"/>
        <v/>
      </c>
      <c r="AJ36" s="165" t="str">
        <f t="shared" si="17"/>
        <v/>
      </c>
      <c r="AK36" s="165" t="str">
        <f t="shared" si="17"/>
        <v/>
      </c>
      <c r="AL36" s="165" t="str">
        <f t="shared" si="17"/>
        <v/>
      </c>
      <c r="AM36" s="165" t="str">
        <f t="shared" si="17"/>
        <v/>
      </c>
      <c r="AN36" s="165" t="str">
        <f t="shared" si="17"/>
        <v/>
      </c>
      <c r="AO36" s="165" t="str">
        <f t="shared" si="17"/>
        <v/>
      </c>
      <c r="AP36" s="165" t="str">
        <f t="shared" si="17"/>
        <v/>
      </c>
      <c r="AQ36" s="165" t="str">
        <f t="shared" si="17"/>
        <v/>
      </c>
      <c r="AR36" s="165"/>
      <c r="AS36" s="165" t="str">
        <f t="shared" si="17"/>
        <v/>
      </c>
      <c r="AT36" s="170"/>
      <c r="AU36" s="71"/>
      <c r="AV36" s="20"/>
      <c r="AW36" s="20"/>
      <c r="AX36" s="20"/>
      <c r="AY36" s="20"/>
      <c r="AZ36" s="20"/>
      <c r="BA36" s="20"/>
      <c r="BB36" s="20"/>
      <c r="BC36" s="21"/>
      <c r="BD36" s="204"/>
    </row>
    <row r="37" spans="1:56 16383:16383" ht="21" customHeight="1" x14ac:dyDescent="0.3">
      <c r="A37" s="452" t="s">
        <v>126</v>
      </c>
      <c r="B37" s="463" t="s">
        <v>31</v>
      </c>
      <c r="C37" s="152" t="s">
        <v>7</v>
      </c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90"/>
      <c r="U37" s="16"/>
      <c r="V37" s="15">
        <f t="shared" si="1"/>
        <v>0</v>
      </c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200"/>
      <c r="AQ37" s="200"/>
      <c r="AR37" s="200"/>
      <c r="AS37" s="200">
        <v>36</v>
      </c>
      <c r="AT37" s="91">
        <v>36</v>
      </c>
      <c r="AU37" s="87"/>
      <c r="AV37" s="40"/>
      <c r="AW37" s="40"/>
      <c r="AX37" s="40">
        <f>SUM(W37:AU37)</f>
        <v>72</v>
      </c>
      <c r="AY37" s="40"/>
      <c r="AZ37" s="40"/>
      <c r="BA37" s="40"/>
      <c r="BB37" s="40"/>
      <c r="BC37" s="28"/>
      <c r="BD37" s="208">
        <f>SUM(AX37)</f>
        <v>72</v>
      </c>
    </row>
    <row r="38" spans="1:56 16383:16383" ht="21" customHeight="1" thickBot="1" x14ac:dyDescent="0.35">
      <c r="A38" s="453" t="s">
        <v>109</v>
      </c>
      <c r="B38" s="464" t="s">
        <v>110</v>
      </c>
      <c r="C38" s="153" t="s">
        <v>9</v>
      </c>
      <c r="D38" s="164" t="str">
        <f>IF(D$37&lt;&gt;"",(D37/2),"")</f>
        <v/>
      </c>
      <c r="E38" s="165" t="str">
        <f t="shared" ref="E38:AR38" si="18">IF(E$37&lt;&gt;"",(E37/2),"")</f>
        <v/>
      </c>
      <c r="F38" s="165" t="str">
        <f t="shared" si="18"/>
        <v/>
      </c>
      <c r="G38" s="165" t="str">
        <f t="shared" si="18"/>
        <v/>
      </c>
      <c r="H38" s="165" t="str">
        <f t="shared" si="18"/>
        <v/>
      </c>
      <c r="I38" s="165" t="str">
        <f t="shared" si="18"/>
        <v/>
      </c>
      <c r="J38" s="165" t="str">
        <f t="shared" si="18"/>
        <v/>
      </c>
      <c r="K38" s="165" t="str">
        <f t="shared" si="18"/>
        <v/>
      </c>
      <c r="L38" s="165" t="str">
        <f t="shared" si="18"/>
        <v/>
      </c>
      <c r="M38" s="165" t="str">
        <f t="shared" si="18"/>
        <v/>
      </c>
      <c r="N38" s="165" t="str">
        <f t="shared" si="18"/>
        <v/>
      </c>
      <c r="O38" s="165" t="str">
        <f t="shared" si="18"/>
        <v/>
      </c>
      <c r="P38" s="165" t="str">
        <f t="shared" si="18"/>
        <v/>
      </c>
      <c r="Q38" s="165" t="str">
        <f t="shared" si="18"/>
        <v/>
      </c>
      <c r="R38" s="165" t="str">
        <f t="shared" si="18"/>
        <v/>
      </c>
      <c r="S38" s="165" t="str">
        <f t="shared" si="18"/>
        <v/>
      </c>
      <c r="T38" s="166" t="str">
        <f t="shared" si="18"/>
        <v/>
      </c>
      <c r="U38" s="330"/>
      <c r="V38" s="78"/>
      <c r="W38" s="175" t="str">
        <f t="shared" si="18"/>
        <v/>
      </c>
      <c r="X38" s="176" t="str">
        <f t="shared" si="18"/>
        <v/>
      </c>
      <c r="Y38" s="176" t="str">
        <f t="shared" si="18"/>
        <v/>
      </c>
      <c r="Z38" s="176" t="str">
        <f t="shared" si="18"/>
        <v/>
      </c>
      <c r="AA38" s="176" t="str">
        <f t="shared" si="18"/>
        <v/>
      </c>
      <c r="AB38" s="176" t="str">
        <f t="shared" si="18"/>
        <v/>
      </c>
      <c r="AC38" s="176" t="str">
        <f t="shared" si="18"/>
        <v/>
      </c>
      <c r="AD38" s="176" t="str">
        <f t="shared" si="18"/>
        <v/>
      </c>
      <c r="AE38" s="176" t="str">
        <f t="shared" si="18"/>
        <v/>
      </c>
      <c r="AF38" s="176" t="str">
        <f t="shared" si="18"/>
        <v/>
      </c>
      <c r="AG38" s="176" t="str">
        <f t="shared" si="18"/>
        <v/>
      </c>
      <c r="AH38" s="176" t="str">
        <f t="shared" si="18"/>
        <v/>
      </c>
      <c r="AI38" s="176" t="str">
        <f t="shared" si="18"/>
        <v/>
      </c>
      <c r="AJ38" s="176" t="str">
        <f t="shared" si="18"/>
        <v/>
      </c>
      <c r="AK38" s="176" t="str">
        <f t="shared" si="18"/>
        <v/>
      </c>
      <c r="AL38" s="176" t="str">
        <f t="shared" si="18"/>
        <v/>
      </c>
      <c r="AM38" s="176" t="str">
        <f t="shared" si="18"/>
        <v/>
      </c>
      <c r="AN38" s="176" t="str">
        <f t="shared" si="18"/>
        <v/>
      </c>
      <c r="AO38" s="176" t="str">
        <f t="shared" si="18"/>
        <v/>
      </c>
      <c r="AP38" s="176" t="str">
        <f t="shared" si="18"/>
        <v/>
      </c>
      <c r="AQ38" s="176" t="str">
        <f t="shared" si="18"/>
        <v/>
      </c>
      <c r="AR38" s="181" t="str">
        <f t="shared" si="18"/>
        <v/>
      </c>
      <c r="AS38" s="181"/>
      <c r="AT38" s="182"/>
      <c r="AU38" s="375"/>
      <c r="AV38" s="38"/>
      <c r="AW38" s="38"/>
      <c r="AX38" s="38"/>
      <c r="AY38" s="38"/>
      <c r="AZ38" s="38"/>
      <c r="BA38" s="38"/>
      <c r="BB38" s="38"/>
      <c r="BC38" s="39"/>
      <c r="BD38" s="205"/>
    </row>
    <row r="39" spans="1:56 16383:16383" ht="21" customHeight="1" x14ac:dyDescent="0.3">
      <c r="A39" s="452" t="s">
        <v>180</v>
      </c>
      <c r="B39" s="454" t="s">
        <v>181</v>
      </c>
      <c r="C39" s="152" t="s">
        <v>7</v>
      </c>
      <c r="D39" s="67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90"/>
      <c r="U39" s="16"/>
      <c r="V39" s="15">
        <f t="shared" si="1"/>
        <v>0</v>
      </c>
      <c r="W39" s="171">
        <v>4</v>
      </c>
      <c r="X39" s="26">
        <v>4</v>
      </c>
      <c r="Y39" s="26">
        <v>4</v>
      </c>
      <c r="Z39" s="26">
        <v>4</v>
      </c>
      <c r="AA39" s="26">
        <v>4</v>
      </c>
      <c r="AB39" s="26">
        <v>4</v>
      </c>
      <c r="AC39" s="26">
        <v>4</v>
      </c>
      <c r="AD39" s="26">
        <v>4</v>
      </c>
      <c r="AE39" s="26">
        <v>4</v>
      </c>
      <c r="AF39" s="26">
        <v>4</v>
      </c>
      <c r="AG39" s="26">
        <v>4</v>
      </c>
      <c r="AH39" s="26">
        <v>4</v>
      </c>
      <c r="AI39" s="26">
        <v>4</v>
      </c>
      <c r="AJ39" s="26">
        <v>4</v>
      </c>
      <c r="AK39" s="26">
        <v>4</v>
      </c>
      <c r="AL39" s="26">
        <v>4</v>
      </c>
      <c r="AM39" s="26">
        <v>4</v>
      </c>
      <c r="AN39" s="26">
        <v>4</v>
      </c>
      <c r="AO39" s="26">
        <v>4</v>
      </c>
      <c r="AP39" s="26">
        <v>4</v>
      </c>
      <c r="AQ39" s="52"/>
      <c r="AR39" s="52"/>
      <c r="AS39" s="52"/>
      <c r="AT39" s="90"/>
      <c r="AU39" s="372"/>
      <c r="AV39" s="17"/>
      <c r="AW39" s="17"/>
      <c r="AX39" s="17">
        <f>SUM(W39:AU39)</f>
        <v>80</v>
      </c>
      <c r="AY39" s="17"/>
      <c r="AZ39" s="17"/>
      <c r="BA39" s="17"/>
      <c r="BB39" s="17"/>
      <c r="BC39" s="15"/>
      <c r="BD39" s="203">
        <v>64</v>
      </c>
    </row>
    <row r="40" spans="1:56 16383:16383" ht="21" customHeight="1" thickBot="1" x14ac:dyDescent="0.35">
      <c r="A40" s="453" t="s">
        <v>36</v>
      </c>
      <c r="B40" s="455" t="s">
        <v>111</v>
      </c>
      <c r="C40" s="153" t="s">
        <v>9</v>
      </c>
      <c r="D40" s="168" t="str">
        <f>IF(D$39&lt;&gt;"",(D39/2),"")</f>
        <v/>
      </c>
      <c r="E40" s="169" t="str">
        <f t="shared" ref="E40:AS40" si="19">IF(E$39&lt;&gt;"",(E39/2),"")</f>
        <v/>
      </c>
      <c r="F40" s="169" t="str">
        <f t="shared" si="19"/>
        <v/>
      </c>
      <c r="G40" s="169" t="str">
        <f t="shared" si="19"/>
        <v/>
      </c>
      <c r="H40" s="169" t="str">
        <f t="shared" si="19"/>
        <v/>
      </c>
      <c r="I40" s="169" t="str">
        <f t="shared" si="19"/>
        <v/>
      </c>
      <c r="J40" s="169" t="str">
        <f t="shared" si="19"/>
        <v/>
      </c>
      <c r="K40" s="169" t="str">
        <f t="shared" si="19"/>
        <v/>
      </c>
      <c r="L40" s="169" t="str">
        <f t="shared" si="19"/>
        <v/>
      </c>
      <c r="M40" s="169" t="str">
        <f t="shared" si="19"/>
        <v/>
      </c>
      <c r="N40" s="169" t="str">
        <f t="shared" si="19"/>
        <v/>
      </c>
      <c r="O40" s="169" t="str">
        <f t="shared" si="19"/>
        <v/>
      </c>
      <c r="P40" s="169" t="str">
        <f t="shared" si="19"/>
        <v/>
      </c>
      <c r="Q40" s="169" t="str">
        <f t="shared" si="19"/>
        <v/>
      </c>
      <c r="R40" s="169" t="str">
        <f t="shared" si="19"/>
        <v/>
      </c>
      <c r="S40" s="169" t="str">
        <f t="shared" si="19"/>
        <v/>
      </c>
      <c r="T40" s="170" t="str">
        <f t="shared" si="19"/>
        <v/>
      </c>
      <c r="U40" s="19"/>
      <c r="V40" s="18"/>
      <c r="W40" s="172">
        <f t="shared" si="19"/>
        <v>2</v>
      </c>
      <c r="X40" s="165">
        <f t="shared" si="19"/>
        <v>2</v>
      </c>
      <c r="Y40" s="165">
        <f t="shared" si="19"/>
        <v>2</v>
      </c>
      <c r="Z40" s="165">
        <f t="shared" si="19"/>
        <v>2</v>
      </c>
      <c r="AA40" s="165">
        <f t="shared" si="19"/>
        <v>2</v>
      </c>
      <c r="AB40" s="165">
        <f t="shared" si="19"/>
        <v>2</v>
      </c>
      <c r="AC40" s="165">
        <f t="shared" si="19"/>
        <v>2</v>
      </c>
      <c r="AD40" s="165">
        <f t="shared" si="19"/>
        <v>2</v>
      </c>
      <c r="AE40" s="165">
        <f t="shared" si="19"/>
        <v>2</v>
      </c>
      <c r="AF40" s="165">
        <f t="shared" si="19"/>
        <v>2</v>
      </c>
      <c r="AG40" s="165">
        <f t="shared" si="19"/>
        <v>2</v>
      </c>
      <c r="AH40" s="165">
        <f t="shared" si="19"/>
        <v>2</v>
      </c>
      <c r="AI40" s="165">
        <f t="shared" si="19"/>
        <v>2</v>
      </c>
      <c r="AJ40" s="165">
        <f t="shared" si="19"/>
        <v>2</v>
      </c>
      <c r="AK40" s="165">
        <f t="shared" si="19"/>
        <v>2</v>
      </c>
      <c r="AL40" s="165">
        <f t="shared" si="19"/>
        <v>2</v>
      </c>
      <c r="AM40" s="165">
        <f t="shared" si="19"/>
        <v>2</v>
      </c>
      <c r="AN40" s="165">
        <f t="shared" si="19"/>
        <v>2</v>
      </c>
      <c r="AO40" s="165">
        <f t="shared" si="19"/>
        <v>2</v>
      </c>
      <c r="AP40" s="165">
        <f t="shared" si="19"/>
        <v>2</v>
      </c>
      <c r="AQ40" s="165" t="str">
        <f t="shared" si="19"/>
        <v/>
      </c>
      <c r="AR40" s="165" t="str">
        <f t="shared" si="19"/>
        <v/>
      </c>
      <c r="AS40" s="165" t="str">
        <f t="shared" si="19"/>
        <v/>
      </c>
      <c r="AT40" s="170"/>
      <c r="AU40" s="373"/>
      <c r="AV40" s="20"/>
      <c r="AW40" s="20"/>
      <c r="AX40" s="20"/>
      <c r="AY40" s="20"/>
      <c r="AZ40" s="20"/>
      <c r="BA40" s="20"/>
      <c r="BB40" s="20"/>
      <c r="BC40" s="21"/>
      <c r="BD40" s="204"/>
    </row>
    <row r="41" spans="1:56 16383:16383" ht="21" customHeight="1" x14ac:dyDescent="0.3">
      <c r="A41" s="452"/>
      <c r="B41" s="463"/>
      <c r="C41" s="152" t="s">
        <v>7</v>
      </c>
      <c r="D41" s="67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90"/>
      <c r="U41" s="16"/>
      <c r="V41" s="15">
        <f t="shared" ref="V41" si="20">SUM(D41:T41)</f>
        <v>0</v>
      </c>
      <c r="W41" s="17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200"/>
      <c r="AN41" s="200"/>
      <c r="AO41" s="200"/>
      <c r="AP41" s="200"/>
      <c r="AQ41" s="200"/>
      <c r="AR41" s="200"/>
      <c r="AS41" s="200"/>
      <c r="AT41" s="91"/>
      <c r="AU41" s="87"/>
      <c r="AV41" s="40"/>
      <c r="AW41" s="40"/>
      <c r="AX41" s="40">
        <f>SUM(W41:AU41)</f>
        <v>0</v>
      </c>
      <c r="AY41" s="40"/>
      <c r="AZ41" s="40"/>
      <c r="BA41" s="40"/>
      <c r="BB41" s="40"/>
      <c r="BC41" s="28"/>
      <c r="BD41" s="208">
        <v>0</v>
      </c>
    </row>
    <row r="42" spans="1:56 16383:16383" ht="21" customHeight="1" thickBot="1" x14ac:dyDescent="0.35">
      <c r="A42" s="453"/>
      <c r="B42" s="464"/>
      <c r="C42" s="153" t="s">
        <v>9</v>
      </c>
      <c r="D42" s="168" t="str">
        <f t="shared" ref="D42:T42" si="21">IF(D$43&lt;&gt;"",(D41/2),"")</f>
        <v/>
      </c>
      <c r="E42" s="169" t="str">
        <f t="shared" si="21"/>
        <v/>
      </c>
      <c r="F42" s="169" t="str">
        <f t="shared" si="21"/>
        <v/>
      </c>
      <c r="G42" s="169" t="str">
        <f t="shared" si="21"/>
        <v/>
      </c>
      <c r="H42" s="169" t="str">
        <f t="shared" si="21"/>
        <v/>
      </c>
      <c r="I42" s="169" t="str">
        <f t="shared" si="21"/>
        <v/>
      </c>
      <c r="J42" s="169" t="str">
        <f t="shared" si="21"/>
        <v/>
      </c>
      <c r="K42" s="169" t="str">
        <f t="shared" si="21"/>
        <v/>
      </c>
      <c r="L42" s="169" t="str">
        <f t="shared" si="21"/>
        <v/>
      </c>
      <c r="M42" s="169" t="str">
        <f t="shared" si="21"/>
        <v/>
      </c>
      <c r="N42" s="169" t="str">
        <f t="shared" si="21"/>
        <v/>
      </c>
      <c r="O42" s="169" t="str">
        <f t="shared" si="21"/>
        <v/>
      </c>
      <c r="P42" s="169" t="str">
        <f t="shared" si="21"/>
        <v/>
      </c>
      <c r="Q42" s="169" t="str">
        <f t="shared" si="21"/>
        <v/>
      </c>
      <c r="R42" s="169" t="str">
        <f t="shared" si="21"/>
        <v/>
      </c>
      <c r="S42" s="169" t="str">
        <f t="shared" si="21"/>
        <v/>
      </c>
      <c r="T42" s="170" t="str">
        <f t="shared" si="21"/>
        <v/>
      </c>
      <c r="U42" s="19"/>
      <c r="V42" s="18"/>
      <c r="W42" s="180" t="str">
        <f t="shared" ref="W42:AO42" si="22">IF(W$43&lt;&gt;"",(W41/2),"")</f>
        <v/>
      </c>
      <c r="X42" s="181" t="str">
        <f t="shared" si="22"/>
        <v/>
      </c>
      <c r="Y42" s="181" t="str">
        <f t="shared" si="22"/>
        <v/>
      </c>
      <c r="Z42" s="181" t="str">
        <f t="shared" si="22"/>
        <v/>
      </c>
      <c r="AA42" s="181" t="str">
        <f t="shared" si="22"/>
        <v/>
      </c>
      <c r="AB42" s="181" t="str">
        <f t="shared" si="22"/>
        <v/>
      </c>
      <c r="AC42" s="181" t="str">
        <f t="shared" si="22"/>
        <v/>
      </c>
      <c r="AD42" s="181" t="str">
        <f t="shared" si="22"/>
        <v/>
      </c>
      <c r="AE42" s="181" t="str">
        <f t="shared" si="22"/>
        <v/>
      </c>
      <c r="AF42" s="181" t="str">
        <f t="shared" si="22"/>
        <v/>
      </c>
      <c r="AG42" s="181" t="str">
        <f t="shared" si="22"/>
        <v/>
      </c>
      <c r="AH42" s="181" t="str">
        <f t="shared" si="22"/>
        <v/>
      </c>
      <c r="AI42" s="181" t="str">
        <f t="shared" si="22"/>
        <v/>
      </c>
      <c r="AJ42" s="181" t="str">
        <f t="shared" si="22"/>
        <v/>
      </c>
      <c r="AK42" s="181" t="str">
        <f t="shared" si="22"/>
        <v/>
      </c>
      <c r="AL42" s="181" t="str">
        <f t="shared" si="22"/>
        <v/>
      </c>
      <c r="AM42" s="181" t="str">
        <f t="shared" si="22"/>
        <v/>
      </c>
      <c r="AN42" s="181" t="str">
        <f t="shared" si="22"/>
        <v/>
      </c>
      <c r="AO42" s="181" t="str">
        <f t="shared" si="22"/>
        <v/>
      </c>
      <c r="AP42" s="181"/>
      <c r="AQ42" s="181"/>
      <c r="AR42" s="181"/>
      <c r="AS42" s="181"/>
      <c r="AT42" s="182"/>
      <c r="AU42" s="375"/>
      <c r="AV42" s="38"/>
      <c r="AW42" s="38"/>
      <c r="AX42" s="38"/>
      <c r="AY42" s="38"/>
      <c r="AZ42" s="38"/>
      <c r="BA42" s="38"/>
      <c r="BB42" s="38"/>
      <c r="BC42" s="39"/>
      <c r="BD42" s="205"/>
    </row>
    <row r="43" spans="1:56 16383:16383" ht="21" customHeight="1" x14ac:dyDescent="0.3">
      <c r="A43" s="452"/>
      <c r="B43" s="463"/>
      <c r="C43" s="152" t="s">
        <v>7</v>
      </c>
      <c r="D43" s="67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90"/>
      <c r="U43" s="16"/>
      <c r="V43" s="15">
        <f t="shared" si="1"/>
        <v>0</v>
      </c>
      <c r="W43" s="171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52"/>
      <c r="AN43" s="52"/>
      <c r="AO43" s="52"/>
      <c r="AP43" s="52"/>
      <c r="AQ43" s="52"/>
      <c r="AR43" s="52"/>
      <c r="AS43" s="52"/>
      <c r="AT43" s="90"/>
      <c r="AU43" s="372"/>
      <c r="AV43" s="17"/>
      <c r="AW43" s="17"/>
      <c r="AX43" s="17">
        <v>0</v>
      </c>
      <c r="AY43" s="17"/>
      <c r="AZ43" s="17"/>
      <c r="BA43" s="17"/>
      <c r="BB43" s="17"/>
      <c r="BC43" s="15"/>
      <c r="BD43" s="203">
        <f>SUM(V43,AV43)</f>
        <v>0</v>
      </c>
    </row>
    <row r="44" spans="1:56 16383:16383" ht="21" customHeight="1" thickBot="1" x14ac:dyDescent="0.35">
      <c r="A44" s="453"/>
      <c r="B44" s="464"/>
      <c r="C44" s="153" t="s">
        <v>9</v>
      </c>
      <c r="D44" s="168" t="str">
        <f t="shared" ref="D44:T44" si="23">IF(D$43&lt;&gt;"",(D43/2),"")</f>
        <v/>
      </c>
      <c r="E44" s="169" t="str">
        <f t="shared" si="23"/>
        <v/>
      </c>
      <c r="F44" s="169" t="str">
        <f t="shared" si="23"/>
        <v/>
      </c>
      <c r="G44" s="169" t="str">
        <f t="shared" si="23"/>
        <v/>
      </c>
      <c r="H44" s="169" t="str">
        <f t="shared" si="23"/>
        <v/>
      </c>
      <c r="I44" s="169" t="str">
        <f t="shared" si="23"/>
        <v/>
      </c>
      <c r="J44" s="169" t="str">
        <f t="shared" si="23"/>
        <v/>
      </c>
      <c r="K44" s="169" t="str">
        <f t="shared" si="23"/>
        <v/>
      </c>
      <c r="L44" s="169" t="str">
        <f t="shared" si="23"/>
        <v/>
      </c>
      <c r="M44" s="169" t="str">
        <f t="shared" si="23"/>
        <v/>
      </c>
      <c r="N44" s="169" t="str">
        <f t="shared" si="23"/>
        <v/>
      </c>
      <c r="O44" s="169" t="str">
        <f t="shared" si="23"/>
        <v/>
      </c>
      <c r="P44" s="169" t="str">
        <f t="shared" si="23"/>
        <v/>
      </c>
      <c r="Q44" s="169" t="str">
        <f t="shared" si="23"/>
        <v/>
      </c>
      <c r="R44" s="169" t="str">
        <f t="shared" si="23"/>
        <v/>
      </c>
      <c r="S44" s="169" t="str">
        <f t="shared" si="23"/>
        <v/>
      </c>
      <c r="T44" s="170" t="str">
        <f t="shared" si="23"/>
        <v/>
      </c>
      <c r="U44" s="19"/>
      <c r="V44" s="18"/>
      <c r="W44" s="179" t="str">
        <f t="shared" ref="W44:AQ44" si="24">IF(W$43&lt;&gt;"",(W43/2),"")</f>
        <v/>
      </c>
      <c r="X44" s="169" t="str">
        <f t="shared" si="24"/>
        <v/>
      </c>
      <c r="Y44" s="169" t="str">
        <f t="shared" si="24"/>
        <v/>
      </c>
      <c r="Z44" s="169" t="str">
        <f t="shared" si="24"/>
        <v/>
      </c>
      <c r="AA44" s="169" t="str">
        <f t="shared" si="24"/>
        <v/>
      </c>
      <c r="AB44" s="169" t="str">
        <f t="shared" si="24"/>
        <v/>
      </c>
      <c r="AC44" s="169" t="str">
        <f t="shared" si="24"/>
        <v/>
      </c>
      <c r="AD44" s="169" t="str">
        <f t="shared" si="24"/>
        <v/>
      </c>
      <c r="AE44" s="169" t="str">
        <f t="shared" si="24"/>
        <v/>
      </c>
      <c r="AF44" s="169" t="str">
        <f t="shared" si="24"/>
        <v/>
      </c>
      <c r="AG44" s="169" t="str">
        <f t="shared" si="24"/>
        <v/>
      </c>
      <c r="AH44" s="169" t="str">
        <f t="shared" si="24"/>
        <v/>
      </c>
      <c r="AI44" s="169" t="str">
        <f t="shared" si="24"/>
        <v/>
      </c>
      <c r="AJ44" s="169" t="str">
        <f t="shared" si="24"/>
        <v/>
      </c>
      <c r="AK44" s="169" t="str">
        <f t="shared" si="24"/>
        <v/>
      </c>
      <c r="AL44" s="169" t="str">
        <f t="shared" si="24"/>
        <v/>
      </c>
      <c r="AM44" s="169" t="str">
        <f t="shared" si="24"/>
        <v/>
      </c>
      <c r="AN44" s="169" t="str">
        <f t="shared" si="24"/>
        <v/>
      </c>
      <c r="AO44" s="169" t="str">
        <f t="shared" si="24"/>
        <v/>
      </c>
      <c r="AP44" s="169" t="str">
        <f t="shared" si="24"/>
        <v/>
      </c>
      <c r="AQ44" s="169" t="str">
        <f t="shared" si="24"/>
        <v/>
      </c>
      <c r="AR44" s="169"/>
      <c r="AS44" s="169"/>
      <c r="AT44" s="170"/>
      <c r="AU44" s="71"/>
      <c r="AV44" s="20"/>
      <c r="AW44" s="20"/>
      <c r="AX44" s="20"/>
      <c r="AY44" s="20"/>
      <c r="AZ44" s="20"/>
      <c r="BA44" s="20"/>
      <c r="BB44" s="20"/>
      <c r="BC44" s="21"/>
      <c r="BD44" s="204"/>
    </row>
    <row r="45" spans="1:56 16383:16383" ht="21" customHeight="1" x14ac:dyDescent="0.3">
      <c r="A45" s="452"/>
      <c r="B45" s="463"/>
      <c r="C45" s="152" t="s">
        <v>7</v>
      </c>
      <c r="D45" s="67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90"/>
      <c r="U45" s="16"/>
      <c r="V45" s="15">
        <f t="shared" si="1"/>
        <v>0</v>
      </c>
      <c r="W45" s="67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52"/>
      <c r="AO45" s="26"/>
      <c r="AP45" s="52"/>
      <c r="AQ45" s="26"/>
      <c r="AR45" s="52"/>
      <c r="AS45" s="52"/>
      <c r="AT45" s="90"/>
      <c r="AU45" s="51"/>
      <c r="AV45" s="17"/>
      <c r="AW45" s="17"/>
      <c r="AX45" s="17">
        <v>0</v>
      </c>
      <c r="AY45" s="17"/>
      <c r="AZ45" s="17"/>
      <c r="BA45" s="17"/>
      <c r="BB45" s="17"/>
      <c r="BC45" s="15"/>
      <c r="BD45" s="203">
        <f>SUM(V45,AV45)</f>
        <v>0</v>
      </c>
    </row>
    <row r="46" spans="1:56 16383:16383" ht="21" customHeight="1" thickBot="1" x14ac:dyDescent="0.35">
      <c r="A46" s="453"/>
      <c r="B46" s="464"/>
      <c r="C46" s="153" t="s">
        <v>9</v>
      </c>
      <c r="D46" s="168" t="str">
        <f t="shared" ref="D46:T46" si="25">IF(D$45&lt;&gt;"",(D45/2),"")</f>
        <v/>
      </c>
      <c r="E46" s="169" t="str">
        <f t="shared" si="25"/>
        <v/>
      </c>
      <c r="F46" s="169" t="str">
        <f t="shared" si="25"/>
        <v/>
      </c>
      <c r="G46" s="169" t="str">
        <f t="shared" si="25"/>
        <v/>
      </c>
      <c r="H46" s="169" t="str">
        <f t="shared" si="25"/>
        <v/>
      </c>
      <c r="I46" s="169" t="str">
        <f t="shared" si="25"/>
        <v/>
      </c>
      <c r="J46" s="169" t="str">
        <f t="shared" si="25"/>
        <v/>
      </c>
      <c r="K46" s="169" t="str">
        <f t="shared" si="25"/>
        <v/>
      </c>
      <c r="L46" s="169" t="str">
        <f t="shared" si="25"/>
        <v/>
      </c>
      <c r="M46" s="169" t="str">
        <f t="shared" si="25"/>
        <v/>
      </c>
      <c r="N46" s="169" t="str">
        <f t="shared" si="25"/>
        <v/>
      </c>
      <c r="O46" s="169" t="str">
        <f t="shared" si="25"/>
        <v/>
      </c>
      <c r="P46" s="169" t="str">
        <f t="shared" si="25"/>
        <v/>
      </c>
      <c r="Q46" s="169" t="str">
        <f t="shared" si="25"/>
        <v/>
      </c>
      <c r="R46" s="169" t="str">
        <f t="shared" si="25"/>
        <v/>
      </c>
      <c r="S46" s="169" t="str">
        <f t="shared" si="25"/>
        <v/>
      </c>
      <c r="T46" s="170" t="str">
        <f t="shared" si="25"/>
        <v/>
      </c>
      <c r="U46" s="19"/>
      <c r="V46" s="18"/>
      <c r="W46" s="168" t="str">
        <f t="shared" ref="W46:AS46" si="26">IF(W$45&lt;&gt;"",(W45/2),"")</f>
        <v/>
      </c>
      <c r="X46" s="169" t="str">
        <f t="shared" si="26"/>
        <v/>
      </c>
      <c r="Y46" s="169" t="str">
        <f t="shared" si="26"/>
        <v/>
      </c>
      <c r="Z46" s="169" t="str">
        <f t="shared" si="26"/>
        <v/>
      </c>
      <c r="AA46" s="169" t="str">
        <f t="shared" si="26"/>
        <v/>
      </c>
      <c r="AB46" s="169" t="str">
        <f t="shared" si="26"/>
        <v/>
      </c>
      <c r="AC46" s="169" t="str">
        <f t="shared" si="26"/>
        <v/>
      </c>
      <c r="AD46" s="169" t="str">
        <f t="shared" si="26"/>
        <v/>
      </c>
      <c r="AE46" s="169" t="str">
        <f t="shared" si="26"/>
        <v/>
      </c>
      <c r="AF46" s="169" t="str">
        <f t="shared" si="26"/>
        <v/>
      </c>
      <c r="AG46" s="169" t="str">
        <f t="shared" si="26"/>
        <v/>
      </c>
      <c r="AH46" s="169" t="str">
        <f t="shared" si="26"/>
        <v/>
      </c>
      <c r="AI46" s="169" t="str">
        <f t="shared" si="26"/>
        <v/>
      </c>
      <c r="AJ46" s="169" t="str">
        <f t="shared" si="26"/>
        <v/>
      </c>
      <c r="AK46" s="169" t="str">
        <f t="shared" si="26"/>
        <v/>
      </c>
      <c r="AL46" s="169" t="str">
        <f t="shared" si="26"/>
        <v/>
      </c>
      <c r="AM46" s="169" t="str">
        <f t="shared" si="26"/>
        <v/>
      </c>
      <c r="AN46" s="169" t="str">
        <f t="shared" si="26"/>
        <v/>
      </c>
      <c r="AO46" s="169" t="str">
        <f t="shared" si="26"/>
        <v/>
      </c>
      <c r="AP46" s="169" t="str">
        <f t="shared" si="26"/>
        <v/>
      </c>
      <c r="AQ46" s="169" t="str">
        <f t="shared" si="26"/>
        <v/>
      </c>
      <c r="AR46" s="169" t="str">
        <f t="shared" si="26"/>
        <v/>
      </c>
      <c r="AS46" s="169" t="str">
        <f t="shared" si="26"/>
        <v/>
      </c>
      <c r="AT46" s="170"/>
      <c r="AU46" s="293"/>
      <c r="AV46" s="294"/>
      <c r="AW46" s="294"/>
      <c r="AX46" s="294"/>
      <c r="AY46" s="294"/>
      <c r="AZ46" s="294"/>
      <c r="BA46" s="294"/>
      <c r="BB46" s="294"/>
      <c r="BC46" s="297"/>
      <c r="BD46" s="204"/>
    </row>
    <row r="47" spans="1:56 16383:16383" ht="21" customHeight="1" x14ac:dyDescent="0.3">
      <c r="A47" s="420" t="s">
        <v>19</v>
      </c>
      <c r="B47" s="421"/>
      <c r="C47" s="422"/>
      <c r="D47" s="184">
        <v>36</v>
      </c>
      <c r="E47" s="185">
        <v>36</v>
      </c>
      <c r="F47" s="185">
        <v>36</v>
      </c>
      <c r="G47" s="185">
        <v>36</v>
      </c>
      <c r="H47" s="185">
        <v>36</v>
      </c>
      <c r="I47" s="185">
        <v>36</v>
      </c>
      <c r="J47" s="185">
        <v>36</v>
      </c>
      <c r="K47" s="185">
        <v>36</v>
      </c>
      <c r="L47" s="185">
        <v>36</v>
      </c>
      <c r="M47" s="185">
        <v>36</v>
      </c>
      <c r="N47" s="185">
        <v>36</v>
      </c>
      <c r="O47" s="185">
        <v>36</v>
      </c>
      <c r="P47" s="185">
        <v>36</v>
      </c>
      <c r="Q47" s="185">
        <v>36</v>
      </c>
      <c r="R47" s="185">
        <v>36</v>
      </c>
      <c r="S47" s="185">
        <v>36</v>
      </c>
      <c r="T47" s="186">
        <v>36</v>
      </c>
      <c r="U47" s="29"/>
      <c r="V47" s="28">
        <f>SUM(D47:T47)</f>
        <v>612</v>
      </c>
      <c r="W47" s="201">
        <v>36</v>
      </c>
      <c r="X47" s="92">
        <v>36</v>
      </c>
      <c r="Y47" s="92">
        <v>36</v>
      </c>
      <c r="Z47" s="92">
        <v>36</v>
      </c>
      <c r="AA47" s="92">
        <v>36</v>
      </c>
      <c r="AB47" s="92">
        <v>36</v>
      </c>
      <c r="AC47" s="92">
        <v>36</v>
      </c>
      <c r="AD47" s="92">
        <v>36</v>
      </c>
      <c r="AE47" s="92">
        <v>36</v>
      </c>
      <c r="AF47" s="92">
        <v>36</v>
      </c>
      <c r="AG47" s="92">
        <v>36</v>
      </c>
      <c r="AH47" s="92">
        <v>36</v>
      </c>
      <c r="AI47" s="92">
        <v>36</v>
      </c>
      <c r="AJ47" s="92">
        <v>36</v>
      </c>
      <c r="AK47" s="92">
        <v>36</v>
      </c>
      <c r="AL47" s="92">
        <v>36</v>
      </c>
      <c r="AM47" s="92">
        <v>36</v>
      </c>
      <c r="AN47" s="92">
        <v>36</v>
      </c>
      <c r="AO47" s="92">
        <v>36</v>
      </c>
      <c r="AP47" s="92">
        <v>36</v>
      </c>
      <c r="AQ47" s="92">
        <v>0</v>
      </c>
      <c r="AR47" s="92">
        <v>36</v>
      </c>
      <c r="AS47" s="92">
        <v>36</v>
      </c>
      <c r="AT47" s="202">
        <v>36</v>
      </c>
      <c r="AU47" s="202">
        <v>0</v>
      </c>
      <c r="AV47" s="185"/>
      <c r="AW47" s="185"/>
      <c r="AX47" s="185">
        <f>SUM(AX8:AX46)</f>
        <v>780</v>
      </c>
      <c r="AY47" s="185"/>
      <c r="AZ47" s="185"/>
      <c r="BA47" s="185"/>
      <c r="BB47" s="185"/>
      <c r="BC47" s="298"/>
      <c r="BD47" s="209">
        <f>SUM(BD7:BD46)</f>
        <v>1224</v>
      </c>
      <c r="XFC47" s="70">
        <f>SUM(BD47:XFB47)</f>
        <v>1224</v>
      </c>
    </row>
    <row r="48" spans="1:56 16383:16383" ht="21" customHeight="1" thickBot="1" x14ac:dyDescent="0.35">
      <c r="A48" s="411" t="s">
        <v>17</v>
      </c>
      <c r="B48" s="412"/>
      <c r="C48" s="413"/>
      <c r="D48" s="187">
        <v>18</v>
      </c>
      <c r="E48" s="188">
        <v>18</v>
      </c>
      <c r="F48" s="188">
        <v>18</v>
      </c>
      <c r="G48" s="188">
        <v>18</v>
      </c>
      <c r="H48" s="188">
        <v>18</v>
      </c>
      <c r="I48" s="188">
        <v>18</v>
      </c>
      <c r="J48" s="188">
        <v>18</v>
      </c>
      <c r="K48" s="188">
        <v>18</v>
      </c>
      <c r="L48" s="188">
        <v>18</v>
      </c>
      <c r="M48" s="188">
        <v>18</v>
      </c>
      <c r="N48" s="188">
        <v>18</v>
      </c>
      <c r="O48" s="188">
        <v>18</v>
      </c>
      <c r="P48" s="188">
        <v>18</v>
      </c>
      <c r="Q48" s="188">
        <v>18</v>
      </c>
      <c r="R48" s="188">
        <v>18</v>
      </c>
      <c r="S48" s="188">
        <v>0</v>
      </c>
      <c r="T48" s="189">
        <v>0</v>
      </c>
      <c r="U48" s="33"/>
      <c r="V48" s="45">
        <f>SUM(D48:T48)</f>
        <v>270</v>
      </c>
      <c r="W48" s="187">
        <v>18</v>
      </c>
      <c r="X48" s="188">
        <v>18</v>
      </c>
      <c r="Y48" s="188">
        <v>18</v>
      </c>
      <c r="Z48" s="188">
        <v>18</v>
      </c>
      <c r="AA48" s="188">
        <v>18</v>
      </c>
      <c r="AB48" s="188">
        <v>18</v>
      </c>
      <c r="AC48" s="188">
        <v>18</v>
      </c>
      <c r="AD48" s="188">
        <v>18</v>
      </c>
      <c r="AE48" s="188">
        <v>18</v>
      </c>
      <c r="AF48" s="188">
        <v>18</v>
      </c>
      <c r="AG48" s="188">
        <v>18</v>
      </c>
      <c r="AH48" s="188">
        <v>18</v>
      </c>
      <c r="AI48" s="188">
        <v>18</v>
      </c>
      <c r="AJ48" s="188">
        <v>18</v>
      </c>
      <c r="AK48" s="188">
        <v>18</v>
      </c>
      <c r="AL48" s="188">
        <v>18</v>
      </c>
      <c r="AM48" s="188">
        <v>18</v>
      </c>
      <c r="AN48" s="188">
        <v>18</v>
      </c>
      <c r="AO48" s="188">
        <v>18</v>
      </c>
      <c r="AP48" s="188">
        <v>18</v>
      </c>
      <c r="AQ48" s="188">
        <v>0</v>
      </c>
      <c r="AR48" s="188">
        <v>0</v>
      </c>
      <c r="AS48" s="188">
        <v>0</v>
      </c>
      <c r="AT48" s="189">
        <v>0</v>
      </c>
      <c r="AU48" s="189">
        <v>0</v>
      </c>
      <c r="AV48" s="189"/>
      <c r="AW48" s="299"/>
      <c r="AX48" s="299">
        <f>SUM(W48:AU48)</f>
        <v>360</v>
      </c>
      <c r="AY48" s="300"/>
      <c r="AZ48" s="300"/>
      <c r="BA48" s="300"/>
      <c r="BB48" s="300"/>
      <c r="BC48" s="301"/>
      <c r="BD48" s="210"/>
    </row>
    <row r="49" spans="1:56" ht="21" customHeight="1" thickBot="1" x14ac:dyDescent="0.35">
      <c r="A49" s="430" t="s">
        <v>18</v>
      </c>
      <c r="B49" s="431"/>
      <c r="C49" s="432"/>
      <c r="D49" s="190">
        <f>SUM(D47:D48)</f>
        <v>54</v>
      </c>
      <c r="E49" s="191">
        <f t="shared" ref="E49:T49" si="27">SUM(E47:E48)</f>
        <v>54</v>
      </c>
      <c r="F49" s="191">
        <f t="shared" si="27"/>
        <v>54</v>
      </c>
      <c r="G49" s="191">
        <f t="shared" si="27"/>
        <v>54</v>
      </c>
      <c r="H49" s="191">
        <f t="shared" si="27"/>
        <v>54</v>
      </c>
      <c r="I49" s="191">
        <f t="shared" si="27"/>
        <v>54</v>
      </c>
      <c r="J49" s="191">
        <f t="shared" si="27"/>
        <v>54</v>
      </c>
      <c r="K49" s="191">
        <f t="shared" si="27"/>
        <v>54</v>
      </c>
      <c r="L49" s="191">
        <f t="shared" si="27"/>
        <v>54</v>
      </c>
      <c r="M49" s="191">
        <f t="shared" si="27"/>
        <v>54</v>
      </c>
      <c r="N49" s="191">
        <f t="shared" si="27"/>
        <v>54</v>
      </c>
      <c r="O49" s="191">
        <f t="shared" si="27"/>
        <v>54</v>
      </c>
      <c r="P49" s="191">
        <f t="shared" si="27"/>
        <v>54</v>
      </c>
      <c r="Q49" s="191">
        <f t="shared" si="27"/>
        <v>54</v>
      </c>
      <c r="R49" s="191">
        <f t="shared" si="27"/>
        <v>54</v>
      </c>
      <c r="S49" s="191">
        <f t="shared" si="27"/>
        <v>36</v>
      </c>
      <c r="T49" s="192">
        <f t="shared" si="27"/>
        <v>36</v>
      </c>
      <c r="U49" s="22"/>
      <c r="V49" s="46">
        <f>SUM(D49:T49)</f>
        <v>882</v>
      </c>
      <c r="W49" s="190">
        <f t="shared" ref="W49:AT49" si="28">SUM(W47:W48)</f>
        <v>54</v>
      </c>
      <c r="X49" s="191">
        <f t="shared" si="28"/>
        <v>54</v>
      </c>
      <c r="Y49" s="191">
        <f t="shared" si="28"/>
        <v>54</v>
      </c>
      <c r="Z49" s="191">
        <f t="shared" si="28"/>
        <v>54</v>
      </c>
      <c r="AA49" s="191">
        <f t="shared" si="28"/>
        <v>54</v>
      </c>
      <c r="AB49" s="191">
        <f t="shared" si="28"/>
        <v>54</v>
      </c>
      <c r="AC49" s="191">
        <f t="shared" si="28"/>
        <v>54</v>
      </c>
      <c r="AD49" s="191">
        <f t="shared" si="28"/>
        <v>54</v>
      </c>
      <c r="AE49" s="191">
        <f t="shared" si="28"/>
        <v>54</v>
      </c>
      <c r="AF49" s="191">
        <f t="shared" si="28"/>
        <v>54</v>
      </c>
      <c r="AG49" s="191">
        <f t="shared" si="28"/>
        <v>54</v>
      </c>
      <c r="AH49" s="191">
        <f t="shared" si="28"/>
        <v>54</v>
      </c>
      <c r="AI49" s="191">
        <f t="shared" si="28"/>
        <v>54</v>
      </c>
      <c r="AJ49" s="191">
        <f t="shared" si="28"/>
        <v>54</v>
      </c>
      <c r="AK49" s="191">
        <f t="shared" si="28"/>
        <v>54</v>
      </c>
      <c r="AL49" s="191">
        <f t="shared" si="28"/>
        <v>54</v>
      </c>
      <c r="AM49" s="191">
        <f t="shared" si="28"/>
        <v>54</v>
      </c>
      <c r="AN49" s="191">
        <f t="shared" si="28"/>
        <v>54</v>
      </c>
      <c r="AO49" s="191">
        <f t="shared" si="28"/>
        <v>54</v>
      </c>
      <c r="AP49" s="191">
        <f t="shared" si="28"/>
        <v>54</v>
      </c>
      <c r="AQ49" s="191">
        <f t="shared" si="28"/>
        <v>0</v>
      </c>
      <c r="AR49" s="191">
        <f t="shared" si="28"/>
        <v>36</v>
      </c>
      <c r="AS49" s="191">
        <f t="shared" si="28"/>
        <v>36</v>
      </c>
      <c r="AT49" s="192">
        <f t="shared" si="28"/>
        <v>36</v>
      </c>
      <c r="AU49" s="192">
        <v>0</v>
      </c>
      <c r="AV49" s="192"/>
      <c r="AW49" s="302"/>
      <c r="AX49" s="302">
        <f>SUM(W49:AU49)</f>
        <v>1188</v>
      </c>
      <c r="AY49" s="295"/>
      <c r="AZ49" s="295"/>
      <c r="BA49" s="295"/>
      <c r="BB49" s="295"/>
      <c r="BC49" s="303"/>
      <c r="BD49" s="211">
        <v>2106</v>
      </c>
    </row>
    <row r="50" spans="1:56" x14ac:dyDescent="0.3">
      <c r="A50" s="2"/>
      <c r="B50" s="1"/>
      <c r="C50" s="1"/>
      <c r="M50" s="194"/>
      <c r="U50" s="64"/>
      <c r="V50" s="1"/>
      <c r="AM50" s="194"/>
      <c r="AQ50" s="194" t="s">
        <v>183</v>
      </c>
      <c r="AR50" s="194"/>
      <c r="AS50" s="194"/>
      <c r="AT50" s="194"/>
      <c r="AU50" s="193"/>
      <c r="AW50" s="1"/>
      <c r="AX50" s="1"/>
      <c r="AY50" s="1"/>
      <c r="AZ50" s="1"/>
      <c r="BA50" s="1"/>
      <c r="BB50" s="1"/>
      <c r="BC50" s="1"/>
    </row>
    <row r="51" spans="1:56" x14ac:dyDescent="0.3">
      <c r="A51" s="5"/>
      <c r="B51" s="2"/>
      <c r="C51" s="1"/>
      <c r="U51" s="65"/>
      <c r="V51" s="4"/>
      <c r="AW51" s="1"/>
      <c r="AX51" s="1"/>
      <c r="AY51" s="1"/>
      <c r="AZ51" s="1"/>
      <c r="BA51" s="1"/>
      <c r="BB51" s="1"/>
      <c r="BC51" s="1"/>
    </row>
    <row r="52" spans="1:56" x14ac:dyDescent="0.3">
      <c r="A52" s="6"/>
      <c r="B52" s="7"/>
      <c r="C52" s="4"/>
      <c r="U52" s="65"/>
      <c r="V52" s="4"/>
      <c r="AW52" s="4"/>
      <c r="AX52" s="4"/>
      <c r="AY52" s="4"/>
      <c r="AZ52" s="4"/>
      <c r="BA52" s="4"/>
      <c r="BB52" s="4"/>
      <c r="BC52" s="4"/>
    </row>
    <row r="53" spans="1:56" s="14" customFormat="1" ht="17.25" customHeight="1" x14ac:dyDescent="0.3">
      <c r="A53" s="5"/>
      <c r="B53" s="2"/>
      <c r="C53" s="1"/>
      <c r="D53" s="194"/>
      <c r="E53" s="193"/>
      <c r="F53" s="424"/>
      <c r="G53" s="424"/>
      <c r="H53" s="424"/>
      <c r="I53" s="424"/>
      <c r="J53" s="424"/>
      <c r="K53" s="424"/>
      <c r="L53" s="193"/>
      <c r="M53" s="304" t="s">
        <v>8</v>
      </c>
      <c r="N53" s="193"/>
      <c r="O53" s="305" t="s">
        <v>22</v>
      </c>
      <c r="P53" s="305"/>
      <c r="Q53" s="305"/>
      <c r="R53" s="305"/>
      <c r="S53" s="193"/>
      <c r="T53" s="193"/>
      <c r="U53" s="193"/>
      <c r="V53" s="193"/>
      <c r="W53" s="193"/>
      <c r="X53" s="193"/>
      <c r="Y53" s="306"/>
      <c r="Z53" s="193"/>
      <c r="AA53" s="425" t="s">
        <v>13</v>
      </c>
      <c r="AB53" s="425"/>
      <c r="AC53" s="425"/>
      <c r="AD53" s="425"/>
      <c r="AE53" s="193"/>
      <c r="AF53" s="307"/>
      <c r="AG53" s="194"/>
      <c r="AH53" s="194" t="s">
        <v>87</v>
      </c>
      <c r="AI53" s="194"/>
      <c r="AJ53" s="194"/>
      <c r="AK53" s="194"/>
      <c r="AL53" s="194"/>
      <c r="AM53" s="194"/>
      <c r="AN53" s="308"/>
      <c r="AO53" s="193"/>
      <c r="AP53" s="193" t="s">
        <v>88</v>
      </c>
      <c r="AQ53" s="193"/>
      <c r="AR53" s="193"/>
      <c r="AS53" s="193"/>
      <c r="AT53" s="193"/>
      <c r="AU53" s="1"/>
      <c r="AV53" s="333"/>
      <c r="AW53" s="1"/>
      <c r="AX53" s="334" t="s">
        <v>89</v>
      </c>
      <c r="AY53" s="1"/>
      <c r="AZ53" s="1"/>
      <c r="BA53" s="1"/>
      <c r="BB53" s="1"/>
      <c r="BC53" s="1"/>
      <c r="BD53" s="193"/>
    </row>
    <row r="54" spans="1:56" x14ac:dyDescent="0.3">
      <c r="A54" s="8"/>
      <c r="B54" s="9"/>
      <c r="C54" s="10"/>
      <c r="D54" s="68"/>
      <c r="E54" s="13"/>
      <c r="F54" s="426"/>
      <c r="G54" s="426"/>
      <c r="H54" s="426"/>
      <c r="I54" s="426"/>
      <c r="J54" s="426"/>
      <c r="K54" s="426"/>
      <c r="L54" s="13"/>
      <c r="M54" s="13"/>
      <c r="N54" s="13"/>
      <c r="O54" s="12"/>
      <c r="P54" s="12"/>
      <c r="Q54" s="12"/>
      <c r="R54" s="12"/>
      <c r="S54" s="13"/>
      <c r="T54" s="13"/>
      <c r="U54" s="66"/>
      <c r="V54" s="13"/>
      <c r="X54" s="13"/>
      <c r="Y54" s="13"/>
      <c r="Z54" s="13"/>
      <c r="AA54" s="427"/>
      <c r="AB54" s="427"/>
      <c r="AC54" s="427"/>
      <c r="AD54" s="427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66"/>
      <c r="AV54" s="13"/>
      <c r="AW54" s="10"/>
      <c r="AX54" s="10"/>
      <c r="AY54" s="10"/>
      <c r="AZ54" s="10"/>
      <c r="BA54" s="10"/>
      <c r="BB54" s="10"/>
      <c r="BC54" s="10"/>
      <c r="BD54" s="13"/>
    </row>
  </sheetData>
  <sheetProtection selectLockedCells="1"/>
  <mergeCells count="117">
    <mergeCell ref="A31:A32"/>
    <mergeCell ref="B31:B32"/>
    <mergeCell ref="A33:A34"/>
    <mergeCell ref="B33:B34"/>
    <mergeCell ref="F53:K53"/>
    <mergeCell ref="AA53:AD53"/>
    <mergeCell ref="F54:K54"/>
    <mergeCell ref="AA54:AD54"/>
    <mergeCell ref="A48:C48"/>
    <mergeCell ref="A41:A42"/>
    <mergeCell ref="B41:B42"/>
    <mergeCell ref="A49:C49"/>
    <mergeCell ref="A35:A36"/>
    <mergeCell ref="B35:B36"/>
    <mergeCell ref="A37:A38"/>
    <mergeCell ref="B37:B38"/>
    <mergeCell ref="A39:A40"/>
    <mergeCell ref="B39:B40"/>
    <mergeCell ref="A43:A44"/>
    <mergeCell ref="B43:B44"/>
    <mergeCell ref="A45:A46"/>
    <mergeCell ref="B45:B46"/>
    <mergeCell ref="A47:C47"/>
    <mergeCell ref="A21:A22"/>
    <mergeCell ref="B21:B22"/>
    <mergeCell ref="A23:A24"/>
    <mergeCell ref="B23:B24"/>
    <mergeCell ref="A25:A26"/>
    <mergeCell ref="B25:B26"/>
    <mergeCell ref="A27:A28"/>
    <mergeCell ref="B27:B28"/>
    <mergeCell ref="A29:A30"/>
    <mergeCell ref="B29:B30"/>
    <mergeCell ref="A13:A14"/>
    <mergeCell ref="B13:B14"/>
    <mergeCell ref="A15:A16"/>
    <mergeCell ref="B15:B16"/>
    <mergeCell ref="A17:A18"/>
    <mergeCell ref="B17:B18"/>
    <mergeCell ref="A19:A20"/>
    <mergeCell ref="B19:B20"/>
    <mergeCell ref="A9:A10"/>
    <mergeCell ref="B9:B10"/>
    <mergeCell ref="A11:A12"/>
    <mergeCell ref="B11:B12"/>
    <mergeCell ref="A1:BD1"/>
    <mergeCell ref="A2:A6"/>
    <mergeCell ref="B2:B6"/>
    <mergeCell ref="C2:C6"/>
    <mergeCell ref="AV2:AX2"/>
    <mergeCell ref="AZ2:BC2"/>
    <mergeCell ref="BD2:BD6"/>
    <mergeCell ref="D5:BC5"/>
    <mergeCell ref="D2:G2"/>
    <mergeCell ref="H2:H4"/>
    <mergeCell ref="I2:K2"/>
    <mergeCell ref="L2:L4"/>
    <mergeCell ref="M2:P2"/>
    <mergeCell ref="Q2:T2"/>
    <mergeCell ref="U2:U4"/>
    <mergeCell ref="V2:X2"/>
    <mergeCell ref="Y2:Y4"/>
    <mergeCell ref="Z2:AB2"/>
    <mergeCell ref="AC2:AC4"/>
    <mergeCell ref="AQ2:AT2"/>
    <mergeCell ref="AU2:AU4"/>
    <mergeCell ref="AY2:AY4"/>
    <mergeCell ref="I3:I4"/>
    <mergeCell ref="J3:J4"/>
    <mergeCell ref="A7:A8"/>
    <mergeCell ref="B7:B8"/>
    <mergeCell ref="AL2:AL4"/>
    <mergeCell ref="AM2:AP2"/>
    <mergeCell ref="AD3:AD4"/>
    <mergeCell ref="AE3:AE4"/>
    <mergeCell ref="AF3:AF4"/>
    <mergeCell ref="AG3:AG4"/>
    <mergeCell ref="AI3:AI4"/>
    <mergeCell ref="AJ3:AJ4"/>
    <mergeCell ref="AK3:AK4"/>
    <mergeCell ref="AM3:AM4"/>
    <mergeCell ref="AN3:AN4"/>
    <mergeCell ref="AO3:AO4"/>
    <mergeCell ref="AP3:AP4"/>
    <mergeCell ref="S3:S4"/>
    <mergeCell ref="T3:T4"/>
    <mergeCell ref="V3:V4"/>
    <mergeCell ref="W3:W4"/>
    <mergeCell ref="X3:X4"/>
    <mergeCell ref="D3:D4"/>
    <mergeCell ref="E3:E4"/>
    <mergeCell ref="F3:F4"/>
    <mergeCell ref="G3:G4"/>
    <mergeCell ref="K3:K4"/>
    <mergeCell ref="M3:M4"/>
    <mergeCell ref="N3:N4"/>
    <mergeCell ref="O3:O4"/>
    <mergeCell ref="P3:P4"/>
    <mergeCell ref="Q3:Q4"/>
    <mergeCell ref="R3:R4"/>
    <mergeCell ref="AD2:AG2"/>
    <mergeCell ref="AH2:AH4"/>
    <mergeCell ref="AI2:AK2"/>
    <mergeCell ref="Z3:Z4"/>
    <mergeCell ref="AA3:AA4"/>
    <mergeCell ref="AB3:AB4"/>
    <mergeCell ref="BC3:BC4"/>
    <mergeCell ref="AW3:AW4"/>
    <mergeCell ref="AX3:AX4"/>
    <mergeCell ref="AZ3:AZ4"/>
    <mergeCell ref="BA3:BA4"/>
    <mergeCell ref="BB3:BB4"/>
    <mergeCell ref="AQ3:AQ4"/>
    <mergeCell ref="AR3:AR4"/>
    <mergeCell ref="AS3:AS4"/>
    <mergeCell ref="AT3:AT4"/>
    <mergeCell ref="AV3:AV4"/>
  </mergeCells>
  <pageMargins left="0.70866141732283472" right="0.70866141732283472" top="0.74803149606299213" bottom="0.74803149606299213" header="0.31496062992125984" footer="0.31496062992125984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5"/>
  <sheetViews>
    <sheetView topLeftCell="A10" zoomScale="55" zoomScaleNormal="55" workbookViewId="0">
      <selection activeCell="B25" sqref="B25:B26"/>
    </sheetView>
  </sheetViews>
  <sheetFormatPr defaultRowHeight="13.2" x14ac:dyDescent="0.25"/>
  <cols>
    <col min="1" max="1" width="14.44140625" style="129" customWidth="1"/>
    <col min="2" max="2" width="34" style="129" customWidth="1"/>
    <col min="3" max="3" width="9.109375" style="95"/>
    <col min="4" max="20" width="7" style="236" customWidth="1"/>
    <col min="21" max="21" width="5.109375" style="95" customWidth="1"/>
    <col min="22" max="22" width="8.88671875" style="95" customWidth="1"/>
    <col min="23" max="46" width="7.109375" style="236" customWidth="1"/>
    <col min="47" max="47" width="7" style="236" customWidth="1"/>
    <col min="48" max="48" width="6.6640625" style="236" customWidth="1"/>
    <col min="49" max="49" width="8.5546875" style="95" customWidth="1"/>
    <col min="50" max="50" width="9.5546875" style="95" customWidth="1"/>
    <col min="51" max="51" width="5" style="95" customWidth="1"/>
    <col min="52" max="52" width="4.5546875" style="95" customWidth="1"/>
    <col min="53" max="53" width="4.44140625" style="95" customWidth="1"/>
    <col min="54" max="54" width="5" style="95" customWidth="1"/>
    <col min="55" max="55" width="5.33203125" style="95" customWidth="1"/>
    <col min="56" max="56" width="8.44140625" style="236" customWidth="1"/>
    <col min="57" max="61" width="9.109375" style="95"/>
    <col min="62" max="254" width="9.109375" style="96"/>
    <col min="255" max="255" width="5.88671875" style="96" customWidth="1"/>
    <col min="256" max="256" width="9.109375" style="96"/>
    <col min="257" max="257" width="27.6640625" style="96" customWidth="1"/>
    <col min="258" max="258" width="9.109375" style="96"/>
    <col min="259" max="275" width="3.88671875" style="96" customWidth="1"/>
    <col min="276" max="276" width="5.109375" style="96" customWidth="1"/>
    <col min="277" max="277" width="5" style="96" customWidth="1"/>
    <col min="278" max="278" width="4.5546875" style="96" customWidth="1"/>
    <col min="279" max="286" width="3.88671875" style="96" customWidth="1"/>
    <col min="287" max="287" width="3.5546875" style="96" customWidth="1"/>
    <col min="288" max="301" width="3.88671875" style="96" customWidth="1"/>
    <col min="302" max="302" width="5.44140625" style="96" customWidth="1"/>
    <col min="303" max="303" width="3.88671875" style="96" customWidth="1"/>
    <col min="304" max="304" width="4.6640625" style="96" customWidth="1"/>
    <col min="305" max="310" width="3.88671875" style="96" customWidth="1"/>
    <col min="311" max="311" width="8.88671875" style="96" customWidth="1"/>
    <col min="312" max="312" width="7.88671875" style="96" customWidth="1"/>
    <col min="313" max="510" width="9.109375" style="96"/>
    <col min="511" max="511" width="5.88671875" style="96" customWidth="1"/>
    <col min="512" max="512" width="9.109375" style="96"/>
    <col min="513" max="513" width="27.6640625" style="96" customWidth="1"/>
    <col min="514" max="514" width="9.109375" style="96"/>
    <col min="515" max="531" width="3.88671875" style="96" customWidth="1"/>
    <col min="532" max="532" width="5.109375" style="96" customWidth="1"/>
    <col min="533" max="533" width="5" style="96" customWidth="1"/>
    <col min="534" max="534" width="4.5546875" style="96" customWidth="1"/>
    <col min="535" max="542" width="3.88671875" style="96" customWidth="1"/>
    <col min="543" max="543" width="3.5546875" style="96" customWidth="1"/>
    <col min="544" max="557" width="3.88671875" style="96" customWidth="1"/>
    <col min="558" max="558" width="5.44140625" style="96" customWidth="1"/>
    <col min="559" max="559" width="3.88671875" style="96" customWidth="1"/>
    <col min="560" max="560" width="4.6640625" style="96" customWidth="1"/>
    <col min="561" max="566" width="3.88671875" style="96" customWidth="1"/>
    <col min="567" max="567" width="8.88671875" style="96" customWidth="1"/>
    <col min="568" max="568" width="7.88671875" style="96" customWidth="1"/>
    <col min="569" max="766" width="9.109375" style="96"/>
    <col min="767" max="767" width="5.88671875" style="96" customWidth="1"/>
    <col min="768" max="768" width="9.109375" style="96"/>
    <col min="769" max="769" width="27.6640625" style="96" customWidth="1"/>
    <col min="770" max="770" width="9.109375" style="96"/>
    <col min="771" max="787" width="3.88671875" style="96" customWidth="1"/>
    <col min="788" max="788" width="5.109375" style="96" customWidth="1"/>
    <col min="789" max="789" width="5" style="96" customWidth="1"/>
    <col min="790" max="790" width="4.5546875" style="96" customWidth="1"/>
    <col min="791" max="798" width="3.88671875" style="96" customWidth="1"/>
    <col min="799" max="799" width="3.5546875" style="96" customWidth="1"/>
    <col min="800" max="813" width="3.88671875" style="96" customWidth="1"/>
    <col min="814" max="814" width="5.44140625" style="96" customWidth="1"/>
    <col min="815" max="815" width="3.88671875" style="96" customWidth="1"/>
    <col min="816" max="816" width="4.6640625" style="96" customWidth="1"/>
    <col min="817" max="822" width="3.88671875" style="96" customWidth="1"/>
    <col min="823" max="823" width="8.88671875" style="96" customWidth="1"/>
    <col min="824" max="824" width="7.88671875" style="96" customWidth="1"/>
    <col min="825" max="1022" width="9.109375" style="96"/>
    <col min="1023" max="1023" width="5.88671875" style="96" customWidth="1"/>
    <col min="1024" max="1024" width="9.109375" style="96"/>
    <col min="1025" max="1025" width="27.6640625" style="96" customWidth="1"/>
    <col min="1026" max="1026" width="9.109375" style="96"/>
    <col min="1027" max="1043" width="3.88671875" style="96" customWidth="1"/>
    <col min="1044" max="1044" width="5.109375" style="96" customWidth="1"/>
    <col min="1045" max="1045" width="5" style="96" customWidth="1"/>
    <col min="1046" max="1046" width="4.5546875" style="96" customWidth="1"/>
    <col min="1047" max="1054" width="3.88671875" style="96" customWidth="1"/>
    <col min="1055" max="1055" width="3.5546875" style="96" customWidth="1"/>
    <col min="1056" max="1069" width="3.88671875" style="96" customWidth="1"/>
    <col min="1070" max="1070" width="5.44140625" style="96" customWidth="1"/>
    <col min="1071" max="1071" width="3.88671875" style="96" customWidth="1"/>
    <col min="1072" max="1072" width="4.6640625" style="96" customWidth="1"/>
    <col min="1073" max="1078" width="3.88671875" style="96" customWidth="1"/>
    <col min="1079" max="1079" width="8.88671875" style="96" customWidth="1"/>
    <col min="1080" max="1080" width="7.88671875" style="96" customWidth="1"/>
    <col min="1081" max="1278" width="9.109375" style="96"/>
    <col min="1279" max="1279" width="5.88671875" style="96" customWidth="1"/>
    <col min="1280" max="1280" width="9.109375" style="96"/>
    <col min="1281" max="1281" width="27.6640625" style="96" customWidth="1"/>
    <col min="1282" max="1282" width="9.109375" style="96"/>
    <col min="1283" max="1299" width="3.88671875" style="96" customWidth="1"/>
    <col min="1300" max="1300" width="5.109375" style="96" customWidth="1"/>
    <col min="1301" max="1301" width="5" style="96" customWidth="1"/>
    <col min="1302" max="1302" width="4.5546875" style="96" customWidth="1"/>
    <col min="1303" max="1310" width="3.88671875" style="96" customWidth="1"/>
    <col min="1311" max="1311" width="3.5546875" style="96" customWidth="1"/>
    <col min="1312" max="1325" width="3.88671875" style="96" customWidth="1"/>
    <col min="1326" max="1326" width="5.44140625" style="96" customWidth="1"/>
    <col min="1327" max="1327" width="3.88671875" style="96" customWidth="1"/>
    <col min="1328" max="1328" width="4.6640625" style="96" customWidth="1"/>
    <col min="1329" max="1334" width="3.88671875" style="96" customWidth="1"/>
    <col min="1335" max="1335" width="8.88671875" style="96" customWidth="1"/>
    <col min="1336" max="1336" width="7.88671875" style="96" customWidth="1"/>
    <col min="1337" max="1534" width="9.109375" style="96"/>
    <col min="1535" max="1535" width="5.88671875" style="96" customWidth="1"/>
    <col min="1536" max="1536" width="9.109375" style="96"/>
    <col min="1537" max="1537" width="27.6640625" style="96" customWidth="1"/>
    <col min="1538" max="1538" width="9.109375" style="96"/>
    <col min="1539" max="1555" width="3.88671875" style="96" customWidth="1"/>
    <col min="1556" max="1556" width="5.109375" style="96" customWidth="1"/>
    <col min="1557" max="1557" width="5" style="96" customWidth="1"/>
    <col min="1558" max="1558" width="4.5546875" style="96" customWidth="1"/>
    <col min="1559" max="1566" width="3.88671875" style="96" customWidth="1"/>
    <col min="1567" max="1567" width="3.5546875" style="96" customWidth="1"/>
    <col min="1568" max="1581" width="3.88671875" style="96" customWidth="1"/>
    <col min="1582" max="1582" width="5.44140625" style="96" customWidth="1"/>
    <col min="1583" max="1583" width="3.88671875" style="96" customWidth="1"/>
    <col min="1584" max="1584" width="4.6640625" style="96" customWidth="1"/>
    <col min="1585" max="1590" width="3.88671875" style="96" customWidth="1"/>
    <col min="1591" max="1591" width="8.88671875" style="96" customWidth="1"/>
    <col min="1592" max="1592" width="7.88671875" style="96" customWidth="1"/>
    <col min="1593" max="1790" width="9.109375" style="96"/>
    <col min="1791" max="1791" width="5.88671875" style="96" customWidth="1"/>
    <col min="1792" max="1792" width="9.109375" style="96"/>
    <col min="1793" max="1793" width="27.6640625" style="96" customWidth="1"/>
    <col min="1794" max="1794" width="9.109375" style="96"/>
    <col min="1795" max="1811" width="3.88671875" style="96" customWidth="1"/>
    <col min="1812" max="1812" width="5.109375" style="96" customWidth="1"/>
    <col min="1813" max="1813" width="5" style="96" customWidth="1"/>
    <col min="1814" max="1814" width="4.5546875" style="96" customWidth="1"/>
    <col min="1815" max="1822" width="3.88671875" style="96" customWidth="1"/>
    <col min="1823" max="1823" width="3.5546875" style="96" customWidth="1"/>
    <col min="1824" max="1837" width="3.88671875" style="96" customWidth="1"/>
    <col min="1838" max="1838" width="5.44140625" style="96" customWidth="1"/>
    <col min="1839" max="1839" width="3.88671875" style="96" customWidth="1"/>
    <col min="1840" max="1840" width="4.6640625" style="96" customWidth="1"/>
    <col min="1841" max="1846" width="3.88671875" style="96" customWidth="1"/>
    <col min="1847" max="1847" width="8.88671875" style="96" customWidth="1"/>
    <col min="1848" max="1848" width="7.88671875" style="96" customWidth="1"/>
    <col min="1849" max="2046" width="9.109375" style="96"/>
    <col min="2047" max="2047" width="5.88671875" style="96" customWidth="1"/>
    <col min="2048" max="2048" width="9.109375" style="96"/>
    <col min="2049" max="2049" width="27.6640625" style="96" customWidth="1"/>
    <col min="2050" max="2050" width="9.109375" style="96"/>
    <col min="2051" max="2067" width="3.88671875" style="96" customWidth="1"/>
    <col min="2068" max="2068" width="5.109375" style="96" customWidth="1"/>
    <col min="2069" max="2069" width="5" style="96" customWidth="1"/>
    <col min="2070" max="2070" width="4.5546875" style="96" customWidth="1"/>
    <col min="2071" max="2078" width="3.88671875" style="96" customWidth="1"/>
    <col min="2079" max="2079" width="3.5546875" style="96" customWidth="1"/>
    <col min="2080" max="2093" width="3.88671875" style="96" customWidth="1"/>
    <col min="2094" max="2094" width="5.44140625" style="96" customWidth="1"/>
    <col min="2095" max="2095" width="3.88671875" style="96" customWidth="1"/>
    <col min="2096" max="2096" width="4.6640625" style="96" customWidth="1"/>
    <col min="2097" max="2102" width="3.88671875" style="96" customWidth="1"/>
    <col min="2103" max="2103" width="8.88671875" style="96" customWidth="1"/>
    <col min="2104" max="2104" width="7.88671875" style="96" customWidth="1"/>
    <col min="2105" max="2302" width="9.109375" style="96"/>
    <col min="2303" max="2303" width="5.88671875" style="96" customWidth="1"/>
    <col min="2304" max="2304" width="9.109375" style="96"/>
    <col min="2305" max="2305" width="27.6640625" style="96" customWidth="1"/>
    <col min="2306" max="2306" width="9.109375" style="96"/>
    <col min="2307" max="2323" width="3.88671875" style="96" customWidth="1"/>
    <col min="2324" max="2324" width="5.109375" style="96" customWidth="1"/>
    <col min="2325" max="2325" width="5" style="96" customWidth="1"/>
    <col min="2326" max="2326" width="4.5546875" style="96" customWidth="1"/>
    <col min="2327" max="2334" width="3.88671875" style="96" customWidth="1"/>
    <col min="2335" max="2335" width="3.5546875" style="96" customWidth="1"/>
    <col min="2336" max="2349" width="3.88671875" style="96" customWidth="1"/>
    <col min="2350" max="2350" width="5.44140625" style="96" customWidth="1"/>
    <col min="2351" max="2351" width="3.88671875" style="96" customWidth="1"/>
    <col min="2352" max="2352" width="4.6640625" style="96" customWidth="1"/>
    <col min="2353" max="2358" width="3.88671875" style="96" customWidth="1"/>
    <col min="2359" max="2359" width="8.88671875" style="96" customWidth="1"/>
    <col min="2360" max="2360" width="7.88671875" style="96" customWidth="1"/>
    <col min="2361" max="2558" width="9.109375" style="96"/>
    <col min="2559" max="2559" width="5.88671875" style="96" customWidth="1"/>
    <col min="2560" max="2560" width="9.109375" style="96"/>
    <col min="2561" max="2561" width="27.6640625" style="96" customWidth="1"/>
    <col min="2562" max="2562" width="9.109375" style="96"/>
    <col min="2563" max="2579" width="3.88671875" style="96" customWidth="1"/>
    <col min="2580" max="2580" width="5.109375" style="96" customWidth="1"/>
    <col min="2581" max="2581" width="5" style="96" customWidth="1"/>
    <col min="2582" max="2582" width="4.5546875" style="96" customWidth="1"/>
    <col min="2583" max="2590" width="3.88671875" style="96" customWidth="1"/>
    <col min="2591" max="2591" width="3.5546875" style="96" customWidth="1"/>
    <col min="2592" max="2605" width="3.88671875" style="96" customWidth="1"/>
    <col min="2606" max="2606" width="5.44140625" style="96" customWidth="1"/>
    <col min="2607" max="2607" width="3.88671875" style="96" customWidth="1"/>
    <col min="2608" max="2608" width="4.6640625" style="96" customWidth="1"/>
    <col min="2609" max="2614" width="3.88671875" style="96" customWidth="1"/>
    <col min="2615" max="2615" width="8.88671875" style="96" customWidth="1"/>
    <col min="2616" max="2616" width="7.88671875" style="96" customWidth="1"/>
    <col min="2617" max="2814" width="9.109375" style="96"/>
    <col min="2815" max="2815" width="5.88671875" style="96" customWidth="1"/>
    <col min="2816" max="2816" width="9.109375" style="96"/>
    <col min="2817" max="2817" width="27.6640625" style="96" customWidth="1"/>
    <col min="2818" max="2818" width="9.109375" style="96"/>
    <col min="2819" max="2835" width="3.88671875" style="96" customWidth="1"/>
    <col min="2836" max="2836" width="5.109375" style="96" customWidth="1"/>
    <col min="2837" max="2837" width="5" style="96" customWidth="1"/>
    <col min="2838" max="2838" width="4.5546875" style="96" customWidth="1"/>
    <col min="2839" max="2846" width="3.88671875" style="96" customWidth="1"/>
    <col min="2847" max="2847" width="3.5546875" style="96" customWidth="1"/>
    <col min="2848" max="2861" width="3.88671875" style="96" customWidth="1"/>
    <col min="2862" max="2862" width="5.44140625" style="96" customWidth="1"/>
    <col min="2863" max="2863" width="3.88671875" style="96" customWidth="1"/>
    <col min="2864" max="2864" width="4.6640625" style="96" customWidth="1"/>
    <col min="2865" max="2870" width="3.88671875" style="96" customWidth="1"/>
    <col min="2871" max="2871" width="8.88671875" style="96" customWidth="1"/>
    <col min="2872" max="2872" width="7.88671875" style="96" customWidth="1"/>
    <col min="2873" max="3070" width="9.109375" style="96"/>
    <col min="3071" max="3071" width="5.88671875" style="96" customWidth="1"/>
    <col min="3072" max="3072" width="9.109375" style="96"/>
    <col min="3073" max="3073" width="27.6640625" style="96" customWidth="1"/>
    <col min="3074" max="3074" width="9.109375" style="96"/>
    <col min="3075" max="3091" width="3.88671875" style="96" customWidth="1"/>
    <col min="3092" max="3092" width="5.109375" style="96" customWidth="1"/>
    <col min="3093" max="3093" width="5" style="96" customWidth="1"/>
    <col min="3094" max="3094" width="4.5546875" style="96" customWidth="1"/>
    <col min="3095" max="3102" width="3.88671875" style="96" customWidth="1"/>
    <col min="3103" max="3103" width="3.5546875" style="96" customWidth="1"/>
    <col min="3104" max="3117" width="3.88671875" style="96" customWidth="1"/>
    <col min="3118" max="3118" width="5.44140625" style="96" customWidth="1"/>
    <col min="3119" max="3119" width="3.88671875" style="96" customWidth="1"/>
    <col min="3120" max="3120" width="4.6640625" style="96" customWidth="1"/>
    <col min="3121" max="3126" width="3.88671875" style="96" customWidth="1"/>
    <col min="3127" max="3127" width="8.88671875" style="96" customWidth="1"/>
    <col min="3128" max="3128" width="7.88671875" style="96" customWidth="1"/>
    <col min="3129" max="3326" width="9.109375" style="96"/>
    <col min="3327" max="3327" width="5.88671875" style="96" customWidth="1"/>
    <col min="3328" max="3328" width="9.109375" style="96"/>
    <col min="3329" max="3329" width="27.6640625" style="96" customWidth="1"/>
    <col min="3330" max="3330" width="9.109375" style="96"/>
    <col min="3331" max="3347" width="3.88671875" style="96" customWidth="1"/>
    <col min="3348" max="3348" width="5.109375" style="96" customWidth="1"/>
    <col min="3349" max="3349" width="5" style="96" customWidth="1"/>
    <col min="3350" max="3350" width="4.5546875" style="96" customWidth="1"/>
    <col min="3351" max="3358" width="3.88671875" style="96" customWidth="1"/>
    <col min="3359" max="3359" width="3.5546875" style="96" customWidth="1"/>
    <col min="3360" max="3373" width="3.88671875" style="96" customWidth="1"/>
    <col min="3374" max="3374" width="5.44140625" style="96" customWidth="1"/>
    <col min="3375" max="3375" width="3.88671875" style="96" customWidth="1"/>
    <col min="3376" max="3376" width="4.6640625" style="96" customWidth="1"/>
    <col min="3377" max="3382" width="3.88671875" style="96" customWidth="1"/>
    <col min="3383" max="3383" width="8.88671875" style="96" customWidth="1"/>
    <col min="3384" max="3384" width="7.88671875" style="96" customWidth="1"/>
    <col min="3385" max="3582" width="9.109375" style="96"/>
    <col min="3583" max="3583" width="5.88671875" style="96" customWidth="1"/>
    <col min="3584" max="3584" width="9.109375" style="96"/>
    <col min="3585" max="3585" width="27.6640625" style="96" customWidth="1"/>
    <col min="3586" max="3586" width="9.109375" style="96"/>
    <col min="3587" max="3603" width="3.88671875" style="96" customWidth="1"/>
    <col min="3604" max="3604" width="5.109375" style="96" customWidth="1"/>
    <col min="3605" max="3605" width="5" style="96" customWidth="1"/>
    <col min="3606" max="3606" width="4.5546875" style="96" customWidth="1"/>
    <col min="3607" max="3614" width="3.88671875" style="96" customWidth="1"/>
    <col min="3615" max="3615" width="3.5546875" style="96" customWidth="1"/>
    <col min="3616" max="3629" width="3.88671875" style="96" customWidth="1"/>
    <col min="3630" max="3630" width="5.44140625" style="96" customWidth="1"/>
    <col min="3631" max="3631" width="3.88671875" style="96" customWidth="1"/>
    <col min="3632" max="3632" width="4.6640625" style="96" customWidth="1"/>
    <col min="3633" max="3638" width="3.88671875" style="96" customWidth="1"/>
    <col min="3639" max="3639" width="8.88671875" style="96" customWidth="1"/>
    <col min="3640" max="3640" width="7.88671875" style="96" customWidth="1"/>
    <col min="3641" max="3838" width="9.109375" style="96"/>
    <col min="3839" max="3839" width="5.88671875" style="96" customWidth="1"/>
    <col min="3840" max="3840" width="9.109375" style="96"/>
    <col min="3841" max="3841" width="27.6640625" style="96" customWidth="1"/>
    <col min="3842" max="3842" width="9.109375" style="96"/>
    <col min="3843" max="3859" width="3.88671875" style="96" customWidth="1"/>
    <col min="3860" max="3860" width="5.109375" style="96" customWidth="1"/>
    <col min="3861" max="3861" width="5" style="96" customWidth="1"/>
    <col min="3862" max="3862" width="4.5546875" style="96" customWidth="1"/>
    <col min="3863" max="3870" width="3.88671875" style="96" customWidth="1"/>
    <col min="3871" max="3871" width="3.5546875" style="96" customWidth="1"/>
    <col min="3872" max="3885" width="3.88671875" style="96" customWidth="1"/>
    <col min="3886" max="3886" width="5.44140625" style="96" customWidth="1"/>
    <col min="3887" max="3887" width="3.88671875" style="96" customWidth="1"/>
    <col min="3888" max="3888" width="4.6640625" style="96" customWidth="1"/>
    <col min="3889" max="3894" width="3.88671875" style="96" customWidth="1"/>
    <col min="3895" max="3895" width="8.88671875" style="96" customWidth="1"/>
    <col min="3896" max="3896" width="7.88671875" style="96" customWidth="1"/>
    <col min="3897" max="4094" width="9.109375" style="96"/>
    <col min="4095" max="4095" width="5.88671875" style="96" customWidth="1"/>
    <col min="4096" max="4096" width="9.109375" style="96"/>
    <col min="4097" max="4097" width="27.6640625" style="96" customWidth="1"/>
    <col min="4098" max="4098" width="9.109375" style="96"/>
    <col min="4099" max="4115" width="3.88671875" style="96" customWidth="1"/>
    <col min="4116" max="4116" width="5.109375" style="96" customWidth="1"/>
    <col min="4117" max="4117" width="5" style="96" customWidth="1"/>
    <col min="4118" max="4118" width="4.5546875" style="96" customWidth="1"/>
    <col min="4119" max="4126" width="3.88671875" style="96" customWidth="1"/>
    <col min="4127" max="4127" width="3.5546875" style="96" customWidth="1"/>
    <col min="4128" max="4141" width="3.88671875" style="96" customWidth="1"/>
    <col min="4142" max="4142" width="5.44140625" style="96" customWidth="1"/>
    <col min="4143" max="4143" width="3.88671875" style="96" customWidth="1"/>
    <col min="4144" max="4144" width="4.6640625" style="96" customWidth="1"/>
    <col min="4145" max="4150" width="3.88671875" style="96" customWidth="1"/>
    <col min="4151" max="4151" width="8.88671875" style="96" customWidth="1"/>
    <col min="4152" max="4152" width="7.88671875" style="96" customWidth="1"/>
    <col min="4153" max="4350" width="9.109375" style="96"/>
    <col min="4351" max="4351" width="5.88671875" style="96" customWidth="1"/>
    <col min="4352" max="4352" width="9.109375" style="96"/>
    <col min="4353" max="4353" width="27.6640625" style="96" customWidth="1"/>
    <col min="4354" max="4354" width="9.109375" style="96"/>
    <col min="4355" max="4371" width="3.88671875" style="96" customWidth="1"/>
    <col min="4372" max="4372" width="5.109375" style="96" customWidth="1"/>
    <col min="4373" max="4373" width="5" style="96" customWidth="1"/>
    <col min="4374" max="4374" width="4.5546875" style="96" customWidth="1"/>
    <col min="4375" max="4382" width="3.88671875" style="96" customWidth="1"/>
    <col min="4383" max="4383" width="3.5546875" style="96" customWidth="1"/>
    <col min="4384" max="4397" width="3.88671875" style="96" customWidth="1"/>
    <col min="4398" max="4398" width="5.44140625" style="96" customWidth="1"/>
    <col min="4399" max="4399" width="3.88671875" style="96" customWidth="1"/>
    <col min="4400" max="4400" width="4.6640625" style="96" customWidth="1"/>
    <col min="4401" max="4406" width="3.88671875" style="96" customWidth="1"/>
    <col min="4407" max="4407" width="8.88671875" style="96" customWidth="1"/>
    <col min="4408" max="4408" width="7.88671875" style="96" customWidth="1"/>
    <col min="4409" max="4606" width="9.109375" style="96"/>
    <col min="4607" max="4607" width="5.88671875" style="96" customWidth="1"/>
    <col min="4608" max="4608" width="9.109375" style="96"/>
    <col min="4609" max="4609" width="27.6640625" style="96" customWidth="1"/>
    <col min="4610" max="4610" width="9.109375" style="96"/>
    <col min="4611" max="4627" width="3.88671875" style="96" customWidth="1"/>
    <col min="4628" max="4628" width="5.109375" style="96" customWidth="1"/>
    <col min="4629" max="4629" width="5" style="96" customWidth="1"/>
    <col min="4630" max="4630" width="4.5546875" style="96" customWidth="1"/>
    <col min="4631" max="4638" width="3.88671875" style="96" customWidth="1"/>
    <col min="4639" max="4639" width="3.5546875" style="96" customWidth="1"/>
    <col min="4640" max="4653" width="3.88671875" style="96" customWidth="1"/>
    <col min="4654" max="4654" width="5.44140625" style="96" customWidth="1"/>
    <col min="4655" max="4655" width="3.88671875" style="96" customWidth="1"/>
    <col min="4656" max="4656" width="4.6640625" style="96" customWidth="1"/>
    <col min="4657" max="4662" width="3.88671875" style="96" customWidth="1"/>
    <col min="4663" max="4663" width="8.88671875" style="96" customWidth="1"/>
    <col min="4664" max="4664" width="7.88671875" style="96" customWidth="1"/>
    <col min="4665" max="4862" width="9.109375" style="96"/>
    <col min="4863" max="4863" width="5.88671875" style="96" customWidth="1"/>
    <col min="4864" max="4864" width="9.109375" style="96"/>
    <col min="4865" max="4865" width="27.6640625" style="96" customWidth="1"/>
    <col min="4866" max="4866" width="9.109375" style="96"/>
    <col min="4867" max="4883" width="3.88671875" style="96" customWidth="1"/>
    <col min="4884" max="4884" width="5.109375" style="96" customWidth="1"/>
    <col min="4885" max="4885" width="5" style="96" customWidth="1"/>
    <col min="4886" max="4886" width="4.5546875" style="96" customWidth="1"/>
    <col min="4887" max="4894" width="3.88671875" style="96" customWidth="1"/>
    <col min="4895" max="4895" width="3.5546875" style="96" customWidth="1"/>
    <col min="4896" max="4909" width="3.88671875" style="96" customWidth="1"/>
    <col min="4910" max="4910" width="5.44140625" style="96" customWidth="1"/>
    <col min="4911" max="4911" width="3.88671875" style="96" customWidth="1"/>
    <col min="4912" max="4912" width="4.6640625" style="96" customWidth="1"/>
    <col min="4913" max="4918" width="3.88671875" style="96" customWidth="1"/>
    <col min="4919" max="4919" width="8.88671875" style="96" customWidth="1"/>
    <col min="4920" max="4920" width="7.88671875" style="96" customWidth="1"/>
    <col min="4921" max="5118" width="9.109375" style="96"/>
    <col min="5119" max="5119" width="5.88671875" style="96" customWidth="1"/>
    <col min="5120" max="5120" width="9.109375" style="96"/>
    <col min="5121" max="5121" width="27.6640625" style="96" customWidth="1"/>
    <col min="5122" max="5122" width="9.109375" style="96"/>
    <col min="5123" max="5139" width="3.88671875" style="96" customWidth="1"/>
    <col min="5140" max="5140" width="5.109375" style="96" customWidth="1"/>
    <col min="5141" max="5141" width="5" style="96" customWidth="1"/>
    <col min="5142" max="5142" width="4.5546875" style="96" customWidth="1"/>
    <col min="5143" max="5150" width="3.88671875" style="96" customWidth="1"/>
    <col min="5151" max="5151" width="3.5546875" style="96" customWidth="1"/>
    <col min="5152" max="5165" width="3.88671875" style="96" customWidth="1"/>
    <col min="5166" max="5166" width="5.44140625" style="96" customWidth="1"/>
    <col min="5167" max="5167" width="3.88671875" style="96" customWidth="1"/>
    <col min="5168" max="5168" width="4.6640625" style="96" customWidth="1"/>
    <col min="5169" max="5174" width="3.88671875" style="96" customWidth="1"/>
    <col min="5175" max="5175" width="8.88671875" style="96" customWidth="1"/>
    <col min="5176" max="5176" width="7.88671875" style="96" customWidth="1"/>
    <col min="5177" max="5374" width="9.109375" style="96"/>
    <col min="5375" max="5375" width="5.88671875" style="96" customWidth="1"/>
    <col min="5376" max="5376" width="9.109375" style="96"/>
    <col min="5377" max="5377" width="27.6640625" style="96" customWidth="1"/>
    <col min="5378" max="5378" width="9.109375" style="96"/>
    <col min="5379" max="5395" width="3.88671875" style="96" customWidth="1"/>
    <col min="5396" max="5396" width="5.109375" style="96" customWidth="1"/>
    <col min="5397" max="5397" width="5" style="96" customWidth="1"/>
    <col min="5398" max="5398" width="4.5546875" style="96" customWidth="1"/>
    <col min="5399" max="5406" width="3.88671875" style="96" customWidth="1"/>
    <col min="5407" max="5407" width="3.5546875" style="96" customWidth="1"/>
    <col min="5408" max="5421" width="3.88671875" style="96" customWidth="1"/>
    <col min="5422" max="5422" width="5.44140625" style="96" customWidth="1"/>
    <col min="5423" max="5423" width="3.88671875" style="96" customWidth="1"/>
    <col min="5424" max="5424" width="4.6640625" style="96" customWidth="1"/>
    <col min="5425" max="5430" width="3.88671875" style="96" customWidth="1"/>
    <col min="5431" max="5431" width="8.88671875" style="96" customWidth="1"/>
    <col min="5432" max="5432" width="7.88671875" style="96" customWidth="1"/>
    <col min="5433" max="5630" width="9.109375" style="96"/>
    <col min="5631" max="5631" width="5.88671875" style="96" customWidth="1"/>
    <col min="5632" max="5632" width="9.109375" style="96"/>
    <col min="5633" max="5633" width="27.6640625" style="96" customWidth="1"/>
    <col min="5634" max="5634" width="9.109375" style="96"/>
    <col min="5635" max="5651" width="3.88671875" style="96" customWidth="1"/>
    <col min="5652" max="5652" width="5.109375" style="96" customWidth="1"/>
    <col min="5653" max="5653" width="5" style="96" customWidth="1"/>
    <col min="5654" max="5654" width="4.5546875" style="96" customWidth="1"/>
    <col min="5655" max="5662" width="3.88671875" style="96" customWidth="1"/>
    <col min="5663" max="5663" width="3.5546875" style="96" customWidth="1"/>
    <col min="5664" max="5677" width="3.88671875" style="96" customWidth="1"/>
    <col min="5678" max="5678" width="5.44140625" style="96" customWidth="1"/>
    <col min="5679" max="5679" width="3.88671875" style="96" customWidth="1"/>
    <col min="5680" max="5680" width="4.6640625" style="96" customWidth="1"/>
    <col min="5681" max="5686" width="3.88671875" style="96" customWidth="1"/>
    <col min="5687" max="5687" width="8.88671875" style="96" customWidth="1"/>
    <col min="5688" max="5688" width="7.88671875" style="96" customWidth="1"/>
    <col min="5689" max="5886" width="9.109375" style="96"/>
    <col min="5887" max="5887" width="5.88671875" style="96" customWidth="1"/>
    <col min="5888" max="5888" width="9.109375" style="96"/>
    <col min="5889" max="5889" width="27.6640625" style="96" customWidth="1"/>
    <col min="5890" max="5890" width="9.109375" style="96"/>
    <col min="5891" max="5907" width="3.88671875" style="96" customWidth="1"/>
    <col min="5908" max="5908" width="5.109375" style="96" customWidth="1"/>
    <col min="5909" max="5909" width="5" style="96" customWidth="1"/>
    <col min="5910" max="5910" width="4.5546875" style="96" customWidth="1"/>
    <col min="5911" max="5918" width="3.88671875" style="96" customWidth="1"/>
    <col min="5919" max="5919" width="3.5546875" style="96" customWidth="1"/>
    <col min="5920" max="5933" width="3.88671875" style="96" customWidth="1"/>
    <col min="5934" max="5934" width="5.44140625" style="96" customWidth="1"/>
    <col min="5935" max="5935" width="3.88671875" style="96" customWidth="1"/>
    <col min="5936" max="5936" width="4.6640625" style="96" customWidth="1"/>
    <col min="5937" max="5942" width="3.88671875" style="96" customWidth="1"/>
    <col min="5943" max="5943" width="8.88671875" style="96" customWidth="1"/>
    <col min="5944" max="5944" width="7.88671875" style="96" customWidth="1"/>
    <col min="5945" max="6142" width="9.109375" style="96"/>
    <col min="6143" max="6143" width="5.88671875" style="96" customWidth="1"/>
    <col min="6144" max="6144" width="9.109375" style="96"/>
    <col min="6145" max="6145" width="27.6640625" style="96" customWidth="1"/>
    <col min="6146" max="6146" width="9.109375" style="96"/>
    <col min="6147" max="6163" width="3.88671875" style="96" customWidth="1"/>
    <col min="6164" max="6164" width="5.109375" style="96" customWidth="1"/>
    <col min="6165" max="6165" width="5" style="96" customWidth="1"/>
    <col min="6166" max="6166" width="4.5546875" style="96" customWidth="1"/>
    <col min="6167" max="6174" width="3.88671875" style="96" customWidth="1"/>
    <col min="6175" max="6175" width="3.5546875" style="96" customWidth="1"/>
    <col min="6176" max="6189" width="3.88671875" style="96" customWidth="1"/>
    <col min="6190" max="6190" width="5.44140625" style="96" customWidth="1"/>
    <col min="6191" max="6191" width="3.88671875" style="96" customWidth="1"/>
    <col min="6192" max="6192" width="4.6640625" style="96" customWidth="1"/>
    <col min="6193" max="6198" width="3.88671875" style="96" customWidth="1"/>
    <col min="6199" max="6199" width="8.88671875" style="96" customWidth="1"/>
    <col min="6200" max="6200" width="7.88671875" style="96" customWidth="1"/>
    <col min="6201" max="6398" width="9.109375" style="96"/>
    <col min="6399" max="6399" width="5.88671875" style="96" customWidth="1"/>
    <col min="6400" max="6400" width="9.109375" style="96"/>
    <col min="6401" max="6401" width="27.6640625" style="96" customWidth="1"/>
    <col min="6402" max="6402" width="9.109375" style="96"/>
    <col min="6403" max="6419" width="3.88671875" style="96" customWidth="1"/>
    <col min="6420" max="6420" width="5.109375" style="96" customWidth="1"/>
    <col min="6421" max="6421" width="5" style="96" customWidth="1"/>
    <col min="6422" max="6422" width="4.5546875" style="96" customWidth="1"/>
    <col min="6423" max="6430" width="3.88671875" style="96" customWidth="1"/>
    <col min="6431" max="6431" width="3.5546875" style="96" customWidth="1"/>
    <col min="6432" max="6445" width="3.88671875" style="96" customWidth="1"/>
    <col min="6446" max="6446" width="5.44140625" style="96" customWidth="1"/>
    <col min="6447" max="6447" width="3.88671875" style="96" customWidth="1"/>
    <col min="6448" max="6448" width="4.6640625" style="96" customWidth="1"/>
    <col min="6449" max="6454" width="3.88671875" style="96" customWidth="1"/>
    <col min="6455" max="6455" width="8.88671875" style="96" customWidth="1"/>
    <col min="6456" max="6456" width="7.88671875" style="96" customWidth="1"/>
    <col min="6457" max="6654" width="9.109375" style="96"/>
    <col min="6655" max="6655" width="5.88671875" style="96" customWidth="1"/>
    <col min="6656" max="6656" width="9.109375" style="96"/>
    <col min="6657" max="6657" width="27.6640625" style="96" customWidth="1"/>
    <col min="6658" max="6658" width="9.109375" style="96"/>
    <col min="6659" max="6675" width="3.88671875" style="96" customWidth="1"/>
    <col min="6676" max="6676" width="5.109375" style="96" customWidth="1"/>
    <col min="6677" max="6677" width="5" style="96" customWidth="1"/>
    <col min="6678" max="6678" width="4.5546875" style="96" customWidth="1"/>
    <col min="6679" max="6686" width="3.88671875" style="96" customWidth="1"/>
    <col min="6687" max="6687" width="3.5546875" style="96" customWidth="1"/>
    <col min="6688" max="6701" width="3.88671875" style="96" customWidth="1"/>
    <col min="6702" max="6702" width="5.44140625" style="96" customWidth="1"/>
    <col min="6703" max="6703" width="3.88671875" style="96" customWidth="1"/>
    <col min="6704" max="6704" width="4.6640625" style="96" customWidth="1"/>
    <col min="6705" max="6710" width="3.88671875" style="96" customWidth="1"/>
    <col min="6711" max="6711" width="8.88671875" style="96" customWidth="1"/>
    <col min="6712" max="6712" width="7.88671875" style="96" customWidth="1"/>
    <col min="6713" max="6910" width="9.109375" style="96"/>
    <col min="6911" max="6911" width="5.88671875" style="96" customWidth="1"/>
    <col min="6912" max="6912" width="9.109375" style="96"/>
    <col min="6913" max="6913" width="27.6640625" style="96" customWidth="1"/>
    <col min="6914" max="6914" width="9.109375" style="96"/>
    <col min="6915" max="6931" width="3.88671875" style="96" customWidth="1"/>
    <col min="6932" max="6932" width="5.109375" style="96" customWidth="1"/>
    <col min="6933" max="6933" width="5" style="96" customWidth="1"/>
    <col min="6934" max="6934" width="4.5546875" style="96" customWidth="1"/>
    <col min="6935" max="6942" width="3.88671875" style="96" customWidth="1"/>
    <col min="6943" max="6943" width="3.5546875" style="96" customWidth="1"/>
    <col min="6944" max="6957" width="3.88671875" style="96" customWidth="1"/>
    <col min="6958" max="6958" width="5.44140625" style="96" customWidth="1"/>
    <col min="6959" max="6959" width="3.88671875" style="96" customWidth="1"/>
    <col min="6960" max="6960" width="4.6640625" style="96" customWidth="1"/>
    <col min="6961" max="6966" width="3.88671875" style="96" customWidth="1"/>
    <col min="6967" max="6967" width="8.88671875" style="96" customWidth="1"/>
    <col min="6968" max="6968" width="7.88671875" style="96" customWidth="1"/>
    <col min="6969" max="7166" width="9.109375" style="96"/>
    <col min="7167" max="7167" width="5.88671875" style="96" customWidth="1"/>
    <col min="7168" max="7168" width="9.109375" style="96"/>
    <col min="7169" max="7169" width="27.6640625" style="96" customWidth="1"/>
    <col min="7170" max="7170" width="9.109375" style="96"/>
    <col min="7171" max="7187" width="3.88671875" style="96" customWidth="1"/>
    <col min="7188" max="7188" width="5.109375" style="96" customWidth="1"/>
    <col min="7189" max="7189" width="5" style="96" customWidth="1"/>
    <col min="7190" max="7190" width="4.5546875" style="96" customWidth="1"/>
    <col min="7191" max="7198" width="3.88671875" style="96" customWidth="1"/>
    <col min="7199" max="7199" width="3.5546875" style="96" customWidth="1"/>
    <col min="7200" max="7213" width="3.88671875" style="96" customWidth="1"/>
    <col min="7214" max="7214" width="5.44140625" style="96" customWidth="1"/>
    <col min="7215" max="7215" width="3.88671875" style="96" customWidth="1"/>
    <col min="7216" max="7216" width="4.6640625" style="96" customWidth="1"/>
    <col min="7217" max="7222" width="3.88671875" style="96" customWidth="1"/>
    <col min="7223" max="7223" width="8.88671875" style="96" customWidth="1"/>
    <col min="7224" max="7224" width="7.88671875" style="96" customWidth="1"/>
    <col min="7225" max="7422" width="9.109375" style="96"/>
    <col min="7423" max="7423" width="5.88671875" style="96" customWidth="1"/>
    <col min="7424" max="7424" width="9.109375" style="96"/>
    <col min="7425" max="7425" width="27.6640625" style="96" customWidth="1"/>
    <col min="7426" max="7426" width="9.109375" style="96"/>
    <col min="7427" max="7443" width="3.88671875" style="96" customWidth="1"/>
    <col min="7444" max="7444" width="5.109375" style="96" customWidth="1"/>
    <col min="7445" max="7445" width="5" style="96" customWidth="1"/>
    <col min="7446" max="7446" width="4.5546875" style="96" customWidth="1"/>
    <col min="7447" max="7454" width="3.88671875" style="96" customWidth="1"/>
    <col min="7455" max="7455" width="3.5546875" style="96" customWidth="1"/>
    <col min="7456" max="7469" width="3.88671875" style="96" customWidth="1"/>
    <col min="7470" max="7470" width="5.44140625" style="96" customWidth="1"/>
    <col min="7471" max="7471" width="3.88671875" style="96" customWidth="1"/>
    <col min="7472" max="7472" width="4.6640625" style="96" customWidth="1"/>
    <col min="7473" max="7478" width="3.88671875" style="96" customWidth="1"/>
    <col min="7479" max="7479" width="8.88671875" style="96" customWidth="1"/>
    <col min="7480" max="7480" width="7.88671875" style="96" customWidth="1"/>
    <col min="7481" max="7678" width="9.109375" style="96"/>
    <col min="7679" max="7679" width="5.88671875" style="96" customWidth="1"/>
    <col min="7680" max="7680" width="9.109375" style="96"/>
    <col min="7681" max="7681" width="27.6640625" style="96" customWidth="1"/>
    <col min="7682" max="7682" width="9.109375" style="96"/>
    <col min="7683" max="7699" width="3.88671875" style="96" customWidth="1"/>
    <col min="7700" max="7700" width="5.109375" style="96" customWidth="1"/>
    <col min="7701" max="7701" width="5" style="96" customWidth="1"/>
    <col min="7702" max="7702" width="4.5546875" style="96" customWidth="1"/>
    <col min="7703" max="7710" width="3.88671875" style="96" customWidth="1"/>
    <col min="7711" max="7711" width="3.5546875" style="96" customWidth="1"/>
    <col min="7712" max="7725" width="3.88671875" style="96" customWidth="1"/>
    <col min="7726" max="7726" width="5.44140625" style="96" customWidth="1"/>
    <col min="7727" max="7727" width="3.88671875" style="96" customWidth="1"/>
    <col min="7728" max="7728" width="4.6640625" style="96" customWidth="1"/>
    <col min="7729" max="7734" width="3.88671875" style="96" customWidth="1"/>
    <col min="7735" max="7735" width="8.88671875" style="96" customWidth="1"/>
    <col min="7736" max="7736" width="7.88671875" style="96" customWidth="1"/>
    <col min="7737" max="7934" width="9.109375" style="96"/>
    <col min="7935" max="7935" width="5.88671875" style="96" customWidth="1"/>
    <col min="7936" max="7936" width="9.109375" style="96"/>
    <col min="7937" max="7937" width="27.6640625" style="96" customWidth="1"/>
    <col min="7938" max="7938" width="9.109375" style="96"/>
    <col min="7939" max="7955" width="3.88671875" style="96" customWidth="1"/>
    <col min="7956" max="7956" width="5.109375" style="96" customWidth="1"/>
    <col min="7957" max="7957" width="5" style="96" customWidth="1"/>
    <col min="7958" max="7958" width="4.5546875" style="96" customWidth="1"/>
    <col min="7959" max="7966" width="3.88671875" style="96" customWidth="1"/>
    <col min="7967" max="7967" width="3.5546875" style="96" customWidth="1"/>
    <col min="7968" max="7981" width="3.88671875" style="96" customWidth="1"/>
    <col min="7982" max="7982" width="5.44140625" style="96" customWidth="1"/>
    <col min="7983" max="7983" width="3.88671875" style="96" customWidth="1"/>
    <col min="7984" max="7984" width="4.6640625" style="96" customWidth="1"/>
    <col min="7985" max="7990" width="3.88671875" style="96" customWidth="1"/>
    <col min="7991" max="7991" width="8.88671875" style="96" customWidth="1"/>
    <col min="7992" max="7992" width="7.88671875" style="96" customWidth="1"/>
    <col min="7993" max="8190" width="9.109375" style="96"/>
    <col min="8191" max="8191" width="5.88671875" style="96" customWidth="1"/>
    <col min="8192" max="8192" width="9.109375" style="96"/>
    <col min="8193" max="8193" width="27.6640625" style="96" customWidth="1"/>
    <col min="8194" max="8194" width="9.109375" style="96"/>
    <col min="8195" max="8211" width="3.88671875" style="96" customWidth="1"/>
    <col min="8212" max="8212" width="5.109375" style="96" customWidth="1"/>
    <col min="8213" max="8213" width="5" style="96" customWidth="1"/>
    <col min="8214" max="8214" width="4.5546875" style="96" customWidth="1"/>
    <col min="8215" max="8222" width="3.88671875" style="96" customWidth="1"/>
    <col min="8223" max="8223" width="3.5546875" style="96" customWidth="1"/>
    <col min="8224" max="8237" width="3.88671875" style="96" customWidth="1"/>
    <col min="8238" max="8238" width="5.44140625" style="96" customWidth="1"/>
    <col min="8239" max="8239" width="3.88671875" style="96" customWidth="1"/>
    <col min="8240" max="8240" width="4.6640625" style="96" customWidth="1"/>
    <col min="8241" max="8246" width="3.88671875" style="96" customWidth="1"/>
    <col min="8247" max="8247" width="8.88671875" style="96" customWidth="1"/>
    <col min="8248" max="8248" width="7.88671875" style="96" customWidth="1"/>
    <col min="8249" max="8446" width="9.109375" style="96"/>
    <col min="8447" max="8447" width="5.88671875" style="96" customWidth="1"/>
    <col min="8448" max="8448" width="9.109375" style="96"/>
    <col min="8449" max="8449" width="27.6640625" style="96" customWidth="1"/>
    <col min="8450" max="8450" width="9.109375" style="96"/>
    <col min="8451" max="8467" width="3.88671875" style="96" customWidth="1"/>
    <col min="8468" max="8468" width="5.109375" style="96" customWidth="1"/>
    <col min="8469" max="8469" width="5" style="96" customWidth="1"/>
    <col min="8470" max="8470" width="4.5546875" style="96" customWidth="1"/>
    <col min="8471" max="8478" width="3.88671875" style="96" customWidth="1"/>
    <col min="8479" max="8479" width="3.5546875" style="96" customWidth="1"/>
    <col min="8480" max="8493" width="3.88671875" style="96" customWidth="1"/>
    <col min="8494" max="8494" width="5.44140625" style="96" customWidth="1"/>
    <col min="8495" max="8495" width="3.88671875" style="96" customWidth="1"/>
    <col min="8496" max="8496" width="4.6640625" style="96" customWidth="1"/>
    <col min="8497" max="8502" width="3.88671875" style="96" customWidth="1"/>
    <col min="8503" max="8503" width="8.88671875" style="96" customWidth="1"/>
    <col min="8504" max="8504" width="7.88671875" style="96" customWidth="1"/>
    <col min="8505" max="8702" width="9.109375" style="96"/>
    <col min="8703" max="8703" width="5.88671875" style="96" customWidth="1"/>
    <col min="8704" max="8704" width="9.109375" style="96"/>
    <col min="8705" max="8705" width="27.6640625" style="96" customWidth="1"/>
    <col min="8706" max="8706" width="9.109375" style="96"/>
    <col min="8707" max="8723" width="3.88671875" style="96" customWidth="1"/>
    <col min="8724" max="8724" width="5.109375" style="96" customWidth="1"/>
    <col min="8725" max="8725" width="5" style="96" customWidth="1"/>
    <col min="8726" max="8726" width="4.5546875" style="96" customWidth="1"/>
    <col min="8727" max="8734" width="3.88671875" style="96" customWidth="1"/>
    <col min="8735" max="8735" width="3.5546875" style="96" customWidth="1"/>
    <col min="8736" max="8749" width="3.88671875" style="96" customWidth="1"/>
    <col min="8750" max="8750" width="5.44140625" style="96" customWidth="1"/>
    <col min="8751" max="8751" width="3.88671875" style="96" customWidth="1"/>
    <col min="8752" max="8752" width="4.6640625" style="96" customWidth="1"/>
    <col min="8753" max="8758" width="3.88671875" style="96" customWidth="1"/>
    <col min="8759" max="8759" width="8.88671875" style="96" customWidth="1"/>
    <col min="8760" max="8760" width="7.88671875" style="96" customWidth="1"/>
    <col min="8761" max="8958" width="9.109375" style="96"/>
    <col min="8959" max="8959" width="5.88671875" style="96" customWidth="1"/>
    <col min="8960" max="8960" width="9.109375" style="96"/>
    <col min="8961" max="8961" width="27.6640625" style="96" customWidth="1"/>
    <col min="8962" max="8962" width="9.109375" style="96"/>
    <col min="8963" max="8979" width="3.88671875" style="96" customWidth="1"/>
    <col min="8980" max="8980" width="5.109375" style="96" customWidth="1"/>
    <col min="8981" max="8981" width="5" style="96" customWidth="1"/>
    <col min="8982" max="8982" width="4.5546875" style="96" customWidth="1"/>
    <col min="8983" max="8990" width="3.88671875" style="96" customWidth="1"/>
    <col min="8991" max="8991" width="3.5546875" style="96" customWidth="1"/>
    <col min="8992" max="9005" width="3.88671875" style="96" customWidth="1"/>
    <col min="9006" max="9006" width="5.44140625" style="96" customWidth="1"/>
    <col min="9007" max="9007" width="3.88671875" style="96" customWidth="1"/>
    <col min="9008" max="9008" width="4.6640625" style="96" customWidth="1"/>
    <col min="9009" max="9014" width="3.88671875" style="96" customWidth="1"/>
    <col min="9015" max="9015" width="8.88671875" style="96" customWidth="1"/>
    <col min="9016" max="9016" width="7.88671875" style="96" customWidth="1"/>
    <col min="9017" max="9214" width="9.109375" style="96"/>
    <col min="9215" max="9215" width="5.88671875" style="96" customWidth="1"/>
    <col min="9216" max="9216" width="9.109375" style="96"/>
    <col min="9217" max="9217" width="27.6640625" style="96" customWidth="1"/>
    <col min="9218" max="9218" width="9.109375" style="96"/>
    <col min="9219" max="9235" width="3.88671875" style="96" customWidth="1"/>
    <col min="9236" max="9236" width="5.109375" style="96" customWidth="1"/>
    <col min="9237" max="9237" width="5" style="96" customWidth="1"/>
    <col min="9238" max="9238" width="4.5546875" style="96" customWidth="1"/>
    <col min="9239" max="9246" width="3.88671875" style="96" customWidth="1"/>
    <col min="9247" max="9247" width="3.5546875" style="96" customWidth="1"/>
    <col min="9248" max="9261" width="3.88671875" style="96" customWidth="1"/>
    <col min="9262" max="9262" width="5.44140625" style="96" customWidth="1"/>
    <col min="9263" max="9263" width="3.88671875" style="96" customWidth="1"/>
    <col min="9264" max="9264" width="4.6640625" style="96" customWidth="1"/>
    <col min="9265" max="9270" width="3.88671875" style="96" customWidth="1"/>
    <col min="9271" max="9271" width="8.88671875" style="96" customWidth="1"/>
    <col min="9272" max="9272" width="7.88671875" style="96" customWidth="1"/>
    <col min="9273" max="9470" width="9.109375" style="96"/>
    <col min="9471" max="9471" width="5.88671875" style="96" customWidth="1"/>
    <col min="9472" max="9472" width="9.109375" style="96"/>
    <col min="9473" max="9473" width="27.6640625" style="96" customWidth="1"/>
    <col min="9474" max="9474" width="9.109375" style="96"/>
    <col min="9475" max="9491" width="3.88671875" style="96" customWidth="1"/>
    <col min="9492" max="9492" width="5.109375" style="96" customWidth="1"/>
    <col min="9493" max="9493" width="5" style="96" customWidth="1"/>
    <col min="9494" max="9494" width="4.5546875" style="96" customWidth="1"/>
    <col min="9495" max="9502" width="3.88671875" style="96" customWidth="1"/>
    <col min="9503" max="9503" width="3.5546875" style="96" customWidth="1"/>
    <col min="9504" max="9517" width="3.88671875" style="96" customWidth="1"/>
    <col min="9518" max="9518" width="5.44140625" style="96" customWidth="1"/>
    <col min="9519" max="9519" width="3.88671875" style="96" customWidth="1"/>
    <col min="9520" max="9520" width="4.6640625" style="96" customWidth="1"/>
    <col min="9521" max="9526" width="3.88671875" style="96" customWidth="1"/>
    <col min="9527" max="9527" width="8.88671875" style="96" customWidth="1"/>
    <col min="9528" max="9528" width="7.88671875" style="96" customWidth="1"/>
    <col min="9529" max="9726" width="9.109375" style="96"/>
    <col min="9727" max="9727" width="5.88671875" style="96" customWidth="1"/>
    <col min="9728" max="9728" width="9.109375" style="96"/>
    <col min="9729" max="9729" width="27.6640625" style="96" customWidth="1"/>
    <col min="9730" max="9730" width="9.109375" style="96"/>
    <col min="9731" max="9747" width="3.88671875" style="96" customWidth="1"/>
    <col min="9748" max="9748" width="5.109375" style="96" customWidth="1"/>
    <col min="9749" max="9749" width="5" style="96" customWidth="1"/>
    <col min="9750" max="9750" width="4.5546875" style="96" customWidth="1"/>
    <col min="9751" max="9758" width="3.88671875" style="96" customWidth="1"/>
    <col min="9759" max="9759" width="3.5546875" style="96" customWidth="1"/>
    <col min="9760" max="9773" width="3.88671875" style="96" customWidth="1"/>
    <col min="9774" max="9774" width="5.44140625" style="96" customWidth="1"/>
    <col min="9775" max="9775" width="3.88671875" style="96" customWidth="1"/>
    <col min="9776" max="9776" width="4.6640625" style="96" customWidth="1"/>
    <col min="9777" max="9782" width="3.88671875" style="96" customWidth="1"/>
    <col min="9783" max="9783" width="8.88671875" style="96" customWidth="1"/>
    <col min="9784" max="9784" width="7.88671875" style="96" customWidth="1"/>
    <col min="9785" max="9982" width="9.109375" style="96"/>
    <col min="9983" max="9983" width="5.88671875" style="96" customWidth="1"/>
    <col min="9984" max="9984" width="9.109375" style="96"/>
    <col min="9985" max="9985" width="27.6640625" style="96" customWidth="1"/>
    <col min="9986" max="9986" width="9.109375" style="96"/>
    <col min="9987" max="10003" width="3.88671875" style="96" customWidth="1"/>
    <col min="10004" max="10004" width="5.109375" style="96" customWidth="1"/>
    <col min="10005" max="10005" width="5" style="96" customWidth="1"/>
    <col min="10006" max="10006" width="4.5546875" style="96" customWidth="1"/>
    <col min="10007" max="10014" width="3.88671875" style="96" customWidth="1"/>
    <col min="10015" max="10015" width="3.5546875" style="96" customWidth="1"/>
    <col min="10016" max="10029" width="3.88671875" style="96" customWidth="1"/>
    <col min="10030" max="10030" width="5.44140625" style="96" customWidth="1"/>
    <col min="10031" max="10031" width="3.88671875" style="96" customWidth="1"/>
    <col min="10032" max="10032" width="4.6640625" style="96" customWidth="1"/>
    <col min="10033" max="10038" width="3.88671875" style="96" customWidth="1"/>
    <col min="10039" max="10039" width="8.88671875" style="96" customWidth="1"/>
    <col min="10040" max="10040" width="7.88671875" style="96" customWidth="1"/>
    <col min="10041" max="10238" width="9.109375" style="96"/>
    <col min="10239" max="10239" width="5.88671875" style="96" customWidth="1"/>
    <col min="10240" max="10240" width="9.109375" style="96"/>
    <col min="10241" max="10241" width="27.6640625" style="96" customWidth="1"/>
    <col min="10242" max="10242" width="9.109375" style="96"/>
    <col min="10243" max="10259" width="3.88671875" style="96" customWidth="1"/>
    <col min="10260" max="10260" width="5.109375" style="96" customWidth="1"/>
    <col min="10261" max="10261" width="5" style="96" customWidth="1"/>
    <col min="10262" max="10262" width="4.5546875" style="96" customWidth="1"/>
    <col min="10263" max="10270" width="3.88671875" style="96" customWidth="1"/>
    <col min="10271" max="10271" width="3.5546875" style="96" customWidth="1"/>
    <col min="10272" max="10285" width="3.88671875" style="96" customWidth="1"/>
    <col min="10286" max="10286" width="5.44140625" style="96" customWidth="1"/>
    <col min="10287" max="10287" width="3.88671875" style="96" customWidth="1"/>
    <col min="10288" max="10288" width="4.6640625" style="96" customWidth="1"/>
    <col min="10289" max="10294" width="3.88671875" style="96" customWidth="1"/>
    <col min="10295" max="10295" width="8.88671875" style="96" customWidth="1"/>
    <col min="10296" max="10296" width="7.88671875" style="96" customWidth="1"/>
    <col min="10297" max="10494" width="9.109375" style="96"/>
    <col min="10495" max="10495" width="5.88671875" style="96" customWidth="1"/>
    <col min="10496" max="10496" width="9.109375" style="96"/>
    <col min="10497" max="10497" width="27.6640625" style="96" customWidth="1"/>
    <col min="10498" max="10498" width="9.109375" style="96"/>
    <col min="10499" max="10515" width="3.88671875" style="96" customWidth="1"/>
    <col min="10516" max="10516" width="5.109375" style="96" customWidth="1"/>
    <col min="10517" max="10517" width="5" style="96" customWidth="1"/>
    <col min="10518" max="10518" width="4.5546875" style="96" customWidth="1"/>
    <col min="10519" max="10526" width="3.88671875" style="96" customWidth="1"/>
    <col min="10527" max="10527" width="3.5546875" style="96" customWidth="1"/>
    <col min="10528" max="10541" width="3.88671875" style="96" customWidth="1"/>
    <col min="10542" max="10542" width="5.44140625" style="96" customWidth="1"/>
    <col min="10543" max="10543" width="3.88671875" style="96" customWidth="1"/>
    <col min="10544" max="10544" width="4.6640625" style="96" customWidth="1"/>
    <col min="10545" max="10550" width="3.88671875" style="96" customWidth="1"/>
    <col min="10551" max="10551" width="8.88671875" style="96" customWidth="1"/>
    <col min="10552" max="10552" width="7.88671875" style="96" customWidth="1"/>
    <col min="10553" max="10750" width="9.109375" style="96"/>
    <col min="10751" max="10751" width="5.88671875" style="96" customWidth="1"/>
    <col min="10752" max="10752" width="9.109375" style="96"/>
    <col min="10753" max="10753" width="27.6640625" style="96" customWidth="1"/>
    <col min="10754" max="10754" width="9.109375" style="96"/>
    <col min="10755" max="10771" width="3.88671875" style="96" customWidth="1"/>
    <col min="10772" max="10772" width="5.109375" style="96" customWidth="1"/>
    <col min="10773" max="10773" width="5" style="96" customWidth="1"/>
    <col min="10774" max="10774" width="4.5546875" style="96" customWidth="1"/>
    <col min="10775" max="10782" width="3.88671875" style="96" customWidth="1"/>
    <col min="10783" max="10783" width="3.5546875" style="96" customWidth="1"/>
    <col min="10784" max="10797" width="3.88671875" style="96" customWidth="1"/>
    <col min="10798" max="10798" width="5.44140625" style="96" customWidth="1"/>
    <col min="10799" max="10799" width="3.88671875" style="96" customWidth="1"/>
    <col min="10800" max="10800" width="4.6640625" style="96" customWidth="1"/>
    <col min="10801" max="10806" width="3.88671875" style="96" customWidth="1"/>
    <col min="10807" max="10807" width="8.88671875" style="96" customWidth="1"/>
    <col min="10808" max="10808" width="7.88671875" style="96" customWidth="1"/>
    <col min="10809" max="11006" width="9.109375" style="96"/>
    <col min="11007" max="11007" width="5.88671875" style="96" customWidth="1"/>
    <col min="11008" max="11008" width="9.109375" style="96"/>
    <col min="11009" max="11009" width="27.6640625" style="96" customWidth="1"/>
    <col min="11010" max="11010" width="9.109375" style="96"/>
    <col min="11011" max="11027" width="3.88671875" style="96" customWidth="1"/>
    <col min="11028" max="11028" width="5.109375" style="96" customWidth="1"/>
    <col min="11029" max="11029" width="5" style="96" customWidth="1"/>
    <col min="11030" max="11030" width="4.5546875" style="96" customWidth="1"/>
    <col min="11031" max="11038" width="3.88671875" style="96" customWidth="1"/>
    <col min="11039" max="11039" width="3.5546875" style="96" customWidth="1"/>
    <col min="11040" max="11053" width="3.88671875" style="96" customWidth="1"/>
    <col min="11054" max="11054" width="5.44140625" style="96" customWidth="1"/>
    <col min="11055" max="11055" width="3.88671875" style="96" customWidth="1"/>
    <col min="11056" max="11056" width="4.6640625" style="96" customWidth="1"/>
    <col min="11057" max="11062" width="3.88671875" style="96" customWidth="1"/>
    <col min="11063" max="11063" width="8.88671875" style="96" customWidth="1"/>
    <col min="11064" max="11064" width="7.88671875" style="96" customWidth="1"/>
    <col min="11065" max="11262" width="9.109375" style="96"/>
    <col min="11263" max="11263" width="5.88671875" style="96" customWidth="1"/>
    <col min="11264" max="11264" width="9.109375" style="96"/>
    <col min="11265" max="11265" width="27.6640625" style="96" customWidth="1"/>
    <col min="11266" max="11266" width="9.109375" style="96"/>
    <col min="11267" max="11283" width="3.88671875" style="96" customWidth="1"/>
    <col min="11284" max="11284" width="5.109375" style="96" customWidth="1"/>
    <col min="11285" max="11285" width="5" style="96" customWidth="1"/>
    <col min="11286" max="11286" width="4.5546875" style="96" customWidth="1"/>
    <col min="11287" max="11294" width="3.88671875" style="96" customWidth="1"/>
    <col min="11295" max="11295" width="3.5546875" style="96" customWidth="1"/>
    <col min="11296" max="11309" width="3.88671875" style="96" customWidth="1"/>
    <col min="11310" max="11310" width="5.44140625" style="96" customWidth="1"/>
    <col min="11311" max="11311" width="3.88671875" style="96" customWidth="1"/>
    <col min="11312" max="11312" width="4.6640625" style="96" customWidth="1"/>
    <col min="11313" max="11318" width="3.88671875" style="96" customWidth="1"/>
    <col min="11319" max="11319" width="8.88671875" style="96" customWidth="1"/>
    <col min="11320" max="11320" width="7.88671875" style="96" customWidth="1"/>
    <col min="11321" max="11518" width="9.109375" style="96"/>
    <col min="11519" max="11519" width="5.88671875" style="96" customWidth="1"/>
    <col min="11520" max="11520" width="9.109375" style="96"/>
    <col min="11521" max="11521" width="27.6640625" style="96" customWidth="1"/>
    <col min="11522" max="11522" width="9.109375" style="96"/>
    <col min="11523" max="11539" width="3.88671875" style="96" customWidth="1"/>
    <col min="11540" max="11540" width="5.109375" style="96" customWidth="1"/>
    <col min="11541" max="11541" width="5" style="96" customWidth="1"/>
    <col min="11542" max="11542" width="4.5546875" style="96" customWidth="1"/>
    <col min="11543" max="11550" width="3.88671875" style="96" customWidth="1"/>
    <col min="11551" max="11551" width="3.5546875" style="96" customWidth="1"/>
    <col min="11552" max="11565" width="3.88671875" style="96" customWidth="1"/>
    <col min="11566" max="11566" width="5.44140625" style="96" customWidth="1"/>
    <col min="11567" max="11567" width="3.88671875" style="96" customWidth="1"/>
    <col min="11568" max="11568" width="4.6640625" style="96" customWidth="1"/>
    <col min="11569" max="11574" width="3.88671875" style="96" customWidth="1"/>
    <col min="11575" max="11575" width="8.88671875" style="96" customWidth="1"/>
    <col min="11576" max="11576" width="7.88671875" style="96" customWidth="1"/>
    <col min="11577" max="11774" width="9.109375" style="96"/>
    <col min="11775" max="11775" width="5.88671875" style="96" customWidth="1"/>
    <col min="11776" max="11776" width="9.109375" style="96"/>
    <col min="11777" max="11777" width="27.6640625" style="96" customWidth="1"/>
    <col min="11778" max="11778" width="9.109375" style="96"/>
    <col min="11779" max="11795" width="3.88671875" style="96" customWidth="1"/>
    <col min="11796" max="11796" width="5.109375" style="96" customWidth="1"/>
    <col min="11797" max="11797" width="5" style="96" customWidth="1"/>
    <col min="11798" max="11798" width="4.5546875" style="96" customWidth="1"/>
    <col min="11799" max="11806" width="3.88671875" style="96" customWidth="1"/>
    <col min="11807" max="11807" width="3.5546875" style="96" customWidth="1"/>
    <col min="11808" max="11821" width="3.88671875" style="96" customWidth="1"/>
    <col min="11822" max="11822" width="5.44140625" style="96" customWidth="1"/>
    <col min="11823" max="11823" width="3.88671875" style="96" customWidth="1"/>
    <col min="11824" max="11824" width="4.6640625" style="96" customWidth="1"/>
    <col min="11825" max="11830" width="3.88671875" style="96" customWidth="1"/>
    <col min="11831" max="11831" width="8.88671875" style="96" customWidth="1"/>
    <col min="11832" max="11832" width="7.88671875" style="96" customWidth="1"/>
    <col min="11833" max="12030" width="9.109375" style="96"/>
    <col min="12031" max="12031" width="5.88671875" style="96" customWidth="1"/>
    <col min="12032" max="12032" width="9.109375" style="96"/>
    <col min="12033" max="12033" width="27.6640625" style="96" customWidth="1"/>
    <col min="12034" max="12034" width="9.109375" style="96"/>
    <col min="12035" max="12051" width="3.88671875" style="96" customWidth="1"/>
    <col min="12052" max="12052" width="5.109375" style="96" customWidth="1"/>
    <col min="12053" max="12053" width="5" style="96" customWidth="1"/>
    <col min="12054" max="12054" width="4.5546875" style="96" customWidth="1"/>
    <col min="12055" max="12062" width="3.88671875" style="96" customWidth="1"/>
    <col min="12063" max="12063" width="3.5546875" style="96" customWidth="1"/>
    <col min="12064" max="12077" width="3.88671875" style="96" customWidth="1"/>
    <col min="12078" max="12078" width="5.44140625" style="96" customWidth="1"/>
    <col min="12079" max="12079" width="3.88671875" style="96" customWidth="1"/>
    <col min="12080" max="12080" width="4.6640625" style="96" customWidth="1"/>
    <col min="12081" max="12086" width="3.88671875" style="96" customWidth="1"/>
    <col min="12087" max="12087" width="8.88671875" style="96" customWidth="1"/>
    <col min="12088" max="12088" width="7.88671875" style="96" customWidth="1"/>
    <col min="12089" max="12286" width="9.109375" style="96"/>
    <col min="12287" max="12287" width="5.88671875" style="96" customWidth="1"/>
    <col min="12288" max="12288" width="9.109375" style="96"/>
    <col min="12289" max="12289" width="27.6640625" style="96" customWidth="1"/>
    <col min="12290" max="12290" width="9.109375" style="96"/>
    <col min="12291" max="12307" width="3.88671875" style="96" customWidth="1"/>
    <col min="12308" max="12308" width="5.109375" style="96" customWidth="1"/>
    <col min="12309" max="12309" width="5" style="96" customWidth="1"/>
    <col min="12310" max="12310" width="4.5546875" style="96" customWidth="1"/>
    <col min="12311" max="12318" width="3.88671875" style="96" customWidth="1"/>
    <col min="12319" max="12319" width="3.5546875" style="96" customWidth="1"/>
    <col min="12320" max="12333" width="3.88671875" style="96" customWidth="1"/>
    <col min="12334" max="12334" width="5.44140625" style="96" customWidth="1"/>
    <col min="12335" max="12335" width="3.88671875" style="96" customWidth="1"/>
    <col min="12336" max="12336" width="4.6640625" style="96" customWidth="1"/>
    <col min="12337" max="12342" width="3.88671875" style="96" customWidth="1"/>
    <col min="12343" max="12343" width="8.88671875" style="96" customWidth="1"/>
    <col min="12344" max="12344" width="7.88671875" style="96" customWidth="1"/>
    <col min="12345" max="12542" width="9.109375" style="96"/>
    <col min="12543" max="12543" width="5.88671875" style="96" customWidth="1"/>
    <col min="12544" max="12544" width="9.109375" style="96"/>
    <col min="12545" max="12545" width="27.6640625" style="96" customWidth="1"/>
    <col min="12546" max="12546" width="9.109375" style="96"/>
    <col min="12547" max="12563" width="3.88671875" style="96" customWidth="1"/>
    <col min="12564" max="12564" width="5.109375" style="96" customWidth="1"/>
    <col min="12565" max="12565" width="5" style="96" customWidth="1"/>
    <col min="12566" max="12566" width="4.5546875" style="96" customWidth="1"/>
    <col min="12567" max="12574" width="3.88671875" style="96" customWidth="1"/>
    <col min="12575" max="12575" width="3.5546875" style="96" customWidth="1"/>
    <col min="12576" max="12589" width="3.88671875" style="96" customWidth="1"/>
    <col min="12590" max="12590" width="5.44140625" style="96" customWidth="1"/>
    <col min="12591" max="12591" width="3.88671875" style="96" customWidth="1"/>
    <col min="12592" max="12592" width="4.6640625" style="96" customWidth="1"/>
    <col min="12593" max="12598" width="3.88671875" style="96" customWidth="1"/>
    <col min="12599" max="12599" width="8.88671875" style="96" customWidth="1"/>
    <col min="12600" max="12600" width="7.88671875" style="96" customWidth="1"/>
    <col min="12601" max="12798" width="9.109375" style="96"/>
    <col min="12799" max="12799" width="5.88671875" style="96" customWidth="1"/>
    <col min="12800" max="12800" width="9.109375" style="96"/>
    <col min="12801" max="12801" width="27.6640625" style="96" customWidth="1"/>
    <col min="12802" max="12802" width="9.109375" style="96"/>
    <col min="12803" max="12819" width="3.88671875" style="96" customWidth="1"/>
    <col min="12820" max="12820" width="5.109375" style="96" customWidth="1"/>
    <col min="12821" max="12821" width="5" style="96" customWidth="1"/>
    <col min="12822" max="12822" width="4.5546875" style="96" customWidth="1"/>
    <col min="12823" max="12830" width="3.88671875" style="96" customWidth="1"/>
    <col min="12831" max="12831" width="3.5546875" style="96" customWidth="1"/>
    <col min="12832" max="12845" width="3.88671875" style="96" customWidth="1"/>
    <col min="12846" max="12846" width="5.44140625" style="96" customWidth="1"/>
    <col min="12847" max="12847" width="3.88671875" style="96" customWidth="1"/>
    <col min="12848" max="12848" width="4.6640625" style="96" customWidth="1"/>
    <col min="12849" max="12854" width="3.88671875" style="96" customWidth="1"/>
    <col min="12855" max="12855" width="8.88671875" style="96" customWidth="1"/>
    <col min="12856" max="12856" width="7.88671875" style="96" customWidth="1"/>
    <col min="12857" max="13054" width="9.109375" style="96"/>
    <col min="13055" max="13055" width="5.88671875" style="96" customWidth="1"/>
    <col min="13056" max="13056" width="9.109375" style="96"/>
    <col min="13057" max="13057" width="27.6640625" style="96" customWidth="1"/>
    <col min="13058" max="13058" width="9.109375" style="96"/>
    <col min="13059" max="13075" width="3.88671875" style="96" customWidth="1"/>
    <col min="13076" max="13076" width="5.109375" style="96" customWidth="1"/>
    <col min="13077" max="13077" width="5" style="96" customWidth="1"/>
    <col min="13078" max="13078" width="4.5546875" style="96" customWidth="1"/>
    <col min="13079" max="13086" width="3.88671875" style="96" customWidth="1"/>
    <col min="13087" max="13087" width="3.5546875" style="96" customWidth="1"/>
    <col min="13088" max="13101" width="3.88671875" style="96" customWidth="1"/>
    <col min="13102" max="13102" width="5.44140625" style="96" customWidth="1"/>
    <col min="13103" max="13103" width="3.88671875" style="96" customWidth="1"/>
    <col min="13104" max="13104" width="4.6640625" style="96" customWidth="1"/>
    <col min="13105" max="13110" width="3.88671875" style="96" customWidth="1"/>
    <col min="13111" max="13111" width="8.88671875" style="96" customWidth="1"/>
    <col min="13112" max="13112" width="7.88671875" style="96" customWidth="1"/>
    <col min="13113" max="13310" width="9.109375" style="96"/>
    <col min="13311" max="13311" width="5.88671875" style="96" customWidth="1"/>
    <col min="13312" max="13312" width="9.109375" style="96"/>
    <col min="13313" max="13313" width="27.6640625" style="96" customWidth="1"/>
    <col min="13314" max="13314" width="9.109375" style="96"/>
    <col min="13315" max="13331" width="3.88671875" style="96" customWidth="1"/>
    <col min="13332" max="13332" width="5.109375" style="96" customWidth="1"/>
    <col min="13333" max="13333" width="5" style="96" customWidth="1"/>
    <col min="13334" max="13334" width="4.5546875" style="96" customWidth="1"/>
    <col min="13335" max="13342" width="3.88671875" style="96" customWidth="1"/>
    <col min="13343" max="13343" width="3.5546875" style="96" customWidth="1"/>
    <col min="13344" max="13357" width="3.88671875" style="96" customWidth="1"/>
    <col min="13358" max="13358" width="5.44140625" style="96" customWidth="1"/>
    <col min="13359" max="13359" width="3.88671875" style="96" customWidth="1"/>
    <col min="13360" max="13360" width="4.6640625" style="96" customWidth="1"/>
    <col min="13361" max="13366" width="3.88671875" style="96" customWidth="1"/>
    <col min="13367" max="13367" width="8.88671875" style="96" customWidth="1"/>
    <col min="13368" max="13368" width="7.88671875" style="96" customWidth="1"/>
    <col min="13369" max="13566" width="9.109375" style="96"/>
    <col min="13567" max="13567" width="5.88671875" style="96" customWidth="1"/>
    <col min="13568" max="13568" width="9.109375" style="96"/>
    <col min="13569" max="13569" width="27.6640625" style="96" customWidth="1"/>
    <col min="13570" max="13570" width="9.109375" style="96"/>
    <col min="13571" max="13587" width="3.88671875" style="96" customWidth="1"/>
    <col min="13588" max="13588" width="5.109375" style="96" customWidth="1"/>
    <col min="13589" max="13589" width="5" style="96" customWidth="1"/>
    <col min="13590" max="13590" width="4.5546875" style="96" customWidth="1"/>
    <col min="13591" max="13598" width="3.88671875" style="96" customWidth="1"/>
    <col min="13599" max="13599" width="3.5546875" style="96" customWidth="1"/>
    <col min="13600" max="13613" width="3.88671875" style="96" customWidth="1"/>
    <col min="13614" max="13614" width="5.44140625" style="96" customWidth="1"/>
    <col min="13615" max="13615" width="3.88671875" style="96" customWidth="1"/>
    <col min="13616" max="13616" width="4.6640625" style="96" customWidth="1"/>
    <col min="13617" max="13622" width="3.88671875" style="96" customWidth="1"/>
    <col min="13623" max="13623" width="8.88671875" style="96" customWidth="1"/>
    <col min="13624" max="13624" width="7.88671875" style="96" customWidth="1"/>
    <col min="13625" max="13822" width="9.109375" style="96"/>
    <col min="13823" max="13823" width="5.88671875" style="96" customWidth="1"/>
    <col min="13824" max="13824" width="9.109375" style="96"/>
    <col min="13825" max="13825" width="27.6640625" style="96" customWidth="1"/>
    <col min="13826" max="13826" width="9.109375" style="96"/>
    <col min="13827" max="13843" width="3.88671875" style="96" customWidth="1"/>
    <col min="13844" max="13844" width="5.109375" style="96" customWidth="1"/>
    <col min="13845" max="13845" width="5" style="96" customWidth="1"/>
    <col min="13846" max="13846" width="4.5546875" style="96" customWidth="1"/>
    <col min="13847" max="13854" width="3.88671875" style="96" customWidth="1"/>
    <col min="13855" max="13855" width="3.5546875" style="96" customWidth="1"/>
    <col min="13856" max="13869" width="3.88671875" style="96" customWidth="1"/>
    <col min="13870" max="13870" width="5.44140625" style="96" customWidth="1"/>
    <col min="13871" max="13871" width="3.88671875" style="96" customWidth="1"/>
    <col min="13872" max="13872" width="4.6640625" style="96" customWidth="1"/>
    <col min="13873" max="13878" width="3.88671875" style="96" customWidth="1"/>
    <col min="13879" max="13879" width="8.88671875" style="96" customWidth="1"/>
    <col min="13880" max="13880" width="7.88671875" style="96" customWidth="1"/>
    <col min="13881" max="14078" width="9.109375" style="96"/>
    <col min="14079" max="14079" width="5.88671875" style="96" customWidth="1"/>
    <col min="14080" max="14080" width="9.109375" style="96"/>
    <col min="14081" max="14081" width="27.6640625" style="96" customWidth="1"/>
    <col min="14082" max="14082" width="9.109375" style="96"/>
    <col min="14083" max="14099" width="3.88671875" style="96" customWidth="1"/>
    <col min="14100" max="14100" width="5.109375" style="96" customWidth="1"/>
    <col min="14101" max="14101" width="5" style="96" customWidth="1"/>
    <col min="14102" max="14102" width="4.5546875" style="96" customWidth="1"/>
    <col min="14103" max="14110" width="3.88671875" style="96" customWidth="1"/>
    <col min="14111" max="14111" width="3.5546875" style="96" customWidth="1"/>
    <col min="14112" max="14125" width="3.88671875" style="96" customWidth="1"/>
    <col min="14126" max="14126" width="5.44140625" style="96" customWidth="1"/>
    <col min="14127" max="14127" width="3.88671875" style="96" customWidth="1"/>
    <col min="14128" max="14128" width="4.6640625" style="96" customWidth="1"/>
    <col min="14129" max="14134" width="3.88671875" style="96" customWidth="1"/>
    <col min="14135" max="14135" width="8.88671875" style="96" customWidth="1"/>
    <col min="14136" max="14136" width="7.88671875" style="96" customWidth="1"/>
    <col min="14137" max="14334" width="9.109375" style="96"/>
    <col min="14335" max="14335" width="5.88671875" style="96" customWidth="1"/>
    <col min="14336" max="14336" width="9.109375" style="96"/>
    <col min="14337" max="14337" width="27.6640625" style="96" customWidth="1"/>
    <col min="14338" max="14338" width="9.109375" style="96"/>
    <col min="14339" max="14355" width="3.88671875" style="96" customWidth="1"/>
    <col min="14356" max="14356" width="5.109375" style="96" customWidth="1"/>
    <col min="14357" max="14357" width="5" style="96" customWidth="1"/>
    <col min="14358" max="14358" width="4.5546875" style="96" customWidth="1"/>
    <col min="14359" max="14366" width="3.88671875" style="96" customWidth="1"/>
    <col min="14367" max="14367" width="3.5546875" style="96" customWidth="1"/>
    <col min="14368" max="14381" width="3.88671875" style="96" customWidth="1"/>
    <col min="14382" max="14382" width="5.44140625" style="96" customWidth="1"/>
    <col min="14383" max="14383" width="3.88671875" style="96" customWidth="1"/>
    <col min="14384" max="14384" width="4.6640625" style="96" customWidth="1"/>
    <col min="14385" max="14390" width="3.88671875" style="96" customWidth="1"/>
    <col min="14391" max="14391" width="8.88671875" style="96" customWidth="1"/>
    <col min="14392" max="14392" width="7.88671875" style="96" customWidth="1"/>
    <col min="14393" max="14590" width="9.109375" style="96"/>
    <col min="14591" max="14591" width="5.88671875" style="96" customWidth="1"/>
    <col min="14592" max="14592" width="9.109375" style="96"/>
    <col min="14593" max="14593" width="27.6640625" style="96" customWidth="1"/>
    <col min="14594" max="14594" width="9.109375" style="96"/>
    <col min="14595" max="14611" width="3.88671875" style="96" customWidth="1"/>
    <col min="14612" max="14612" width="5.109375" style="96" customWidth="1"/>
    <col min="14613" max="14613" width="5" style="96" customWidth="1"/>
    <col min="14614" max="14614" width="4.5546875" style="96" customWidth="1"/>
    <col min="14615" max="14622" width="3.88671875" style="96" customWidth="1"/>
    <col min="14623" max="14623" width="3.5546875" style="96" customWidth="1"/>
    <col min="14624" max="14637" width="3.88671875" style="96" customWidth="1"/>
    <col min="14638" max="14638" width="5.44140625" style="96" customWidth="1"/>
    <col min="14639" max="14639" width="3.88671875" style="96" customWidth="1"/>
    <col min="14640" max="14640" width="4.6640625" style="96" customWidth="1"/>
    <col min="14641" max="14646" width="3.88671875" style="96" customWidth="1"/>
    <col min="14647" max="14647" width="8.88671875" style="96" customWidth="1"/>
    <col min="14648" max="14648" width="7.88671875" style="96" customWidth="1"/>
    <col min="14649" max="14846" width="9.109375" style="96"/>
    <col min="14847" max="14847" width="5.88671875" style="96" customWidth="1"/>
    <col min="14848" max="14848" width="9.109375" style="96"/>
    <col min="14849" max="14849" width="27.6640625" style="96" customWidth="1"/>
    <col min="14850" max="14850" width="9.109375" style="96"/>
    <col min="14851" max="14867" width="3.88671875" style="96" customWidth="1"/>
    <col min="14868" max="14868" width="5.109375" style="96" customWidth="1"/>
    <col min="14869" max="14869" width="5" style="96" customWidth="1"/>
    <col min="14870" max="14870" width="4.5546875" style="96" customWidth="1"/>
    <col min="14871" max="14878" width="3.88671875" style="96" customWidth="1"/>
    <col min="14879" max="14879" width="3.5546875" style="96" customWidth="1"/>
    <col min="14880" max="14893" width="3.88671875" style="96" customWidth="1"/>
    <col min="14894" max="14894" width="5.44140625" style="96" customWidth="1"/>
    <col min="14895" max="14895" width="3.88671875" style="96" customWidth="1"/>
    <col min="14896" max="14896" width="4.6640625" style="96" customWidth="1"/>
    <col min="14897" max="14902" width="3.88671875" style="96" customWidth="1"/>
    <col min="14903" max="14903" width="8.88671875" style="96" customWidth="1"/>
    <col min="14904" max="14904" width="7.88671875" style="96" customWidth="1"/>
    <col min="14905" max="15102" width="9.109375" style="96"/>
    <col min="15103" max="15103" width="5.88671875" style="96" customWidth="1"/>
    <col min="15104" max="15104" width="9.109375" style="96"/>
    <col min="15105" max="15105" width="27.6640625" style="96" customWidth="1"/>
    <col min="15106" max="15106" width="9.109375" style="96"/>
    <col min="15107" max="15123" width="3.88671875" style="96" customWidth="1"/>
    <col min="15124" max="15124" width="5.109375" style="96" customWidth="1"/>
    <col min="15125" max="15125" width="5" style="96" customWidth="1"/>
    <col min="15126" max="15126" width="4.5546875" style="96" customWidth="1"/>
    <col min="15127" max="15134" width="3.88671875" style="96" customWidth="1"/>
    <col min="15135" max="15135" width="3.5546875" style="96" customWidth="1"/>
    <col min="15136" max="15149" width="3.88671875" style="96" customWidth="1"/>
    <col min="15150" max="15150" width="5.44140625" style="96" customWidth="1"/>
    <col min="15151" max="15151" width="3.88671875" style="96" customWidth="1"/>
    <col min="15152" max="15152" width="4.6640625" style="96" customWidth="1"/>
    <col min="15153" max="15158" width="3.88671875" style="96" customWidth="1"/>
    <col min="15159" max="15159" width="8.88671875" style="96" customWidth="1"/>
    <col min="15160" max="15160" width="7.88671875" style="96" customWidth="1"/>
    <col min="15161" max="15358" width="9.109375" style="96"/>
    <col min="15359" max="15359" width="5.88671875" style="96" customWidth="1"/>
    <col min="15360" max="15360" width="9.109375" style="96"/>
    <col min="15361" max="15361" width="27.6640625" style="96" customWidth="1"/>
    <col min="15362" max="15362" width="9.109375" style="96"/>
    <col min="15363" max="15379" width="3.88671875" style="96" customWidth="1"/>
    <col min="15380" max="15380" width="5.109375" style="96" customWidth="1"/>
    <col min="15381" max="15381" width="5" style="96" customWidth="1"/>
    <col min="15382" max="15382" width="4.5546875" style="96" customWidth="1"/>
    <col min="15383" max="15390" width="3.88671875" style="96" customWidth="1"/>
    <col min="15391" max="15391" width="3.5546875" style="96" customWidth="1"/>
    <col min="15392" max="15405" width="3.88671875" style="96" customWidth="1"/>
    <col min="15406" max="15406" width="5.44140625" style="96" customWidth="1"/>
    <col min="15407" max="15407" width="3.88671875" style="96" customWidth="1"/>
    <col min="15408" max="15408" width="4.6640625" style="96" customWidth="1"/>
    <col min="15409" max="15414" width="3.88671875" style="96" customWidth="1"/>
    <col min="15415" max="15415" width="8.88671875" style="96" customWidth="1"/>
    <col min="15416" max="15416" width="7.88671875" style="96" customWidth="1"/>
    <col min="15417" max="15614" width="9.109375" style="96"/>
    <col min="15615" max="15615" width="5.88671875" style="96" customWidth="1"/>
    <col min="15616" max="15616" width="9.109375" style="96"/>
    <col min="15617" max="15617" width="27.6640625" style="96" customWidth="1"/>
    <col min="15618" max="15618" width="9.109375" style="96"/>
    <col min="15619" max="15635" width="3.88671875" style="96" customWidth="1"/>
    <col min="15636" max="15636" width="5.109375" style="96" customWidth="1"/>
    <col min="15637" max="15637" width="5" style="96" customWidth="1"/>
    <col min="15638" max="15638" width="4.5546875" style="96" customWidth="1"/>
    <col min="15639" max="15646" width="3.88671875" style="96" customWidth="1"/>
    <col min="15647" max="15647" width="3.5546875" style="96" customWidth="1"/>
    <col min="15648" max="15661" width="3.88671875" style="96" customWidth="1"/>
    <col min="15662" max="15662" width="5.44140625" style="96" customWidth="1"/>
    <col min="15663" max="15663" width="3.88671875" style="96" customWidth="1"/>
    <col min="15664" max="15664" width="4.6640625" style="96" customWidth="1"/>
    <col min="15665" max="15670" width="3.88671875" style="96" customWidth="1"/>
    <col min="15671" max="15671" width="8.88671875" style="96" customWidth="1"/>
    <col min="15672" max="15672" width="7.88671875" style="96" customWidth="1"/>
    <col min="15673" max="15870" width="9.109375" style="96"/>
    <col min="15871" max="15871" width="5.88671875" style="96" customWidth="1"/>
    <col min="15872" max="15872" width="9.109375" style="96"/>
    <col min="15873" max="15873" width="27.6640625" style="96" customWidth="1"/>
    <col min="15874" max="15874" width="9.109375" style="96"/>
    <col min="15875" max="15891" width="3.88671875" style="96" customWidth="1"/>
    <col min="15892" max="15892" width="5.109375" style="96" customWidth="1"/>
    <col min="15893" max="15893" width="5" style="96" customWidth="1"/>
    <col min="15894" max="15894" width="4.5546875" style="96" customWidth="1"/>
    <col min="15895" max="15902" width="3.88671875" style="96" customWidth="1"/>
    <col min="15903" max="15903" width="3.5546875" style="96" customWidth="1"/>
    <col min="15904" max="15917" width="3.88671875" style="96" customWidth="1"/>
    <col min="15918" max="15918" width="5.44140625" style="96" customWidth="1"/>
    <col min="15919" max="15919" width="3.88671875" style="96" customWidth="1"/>
    <col min="15920" max="15920" width="4.6640625" style="96" customWidth="1"/>
    <col min="15921" max="15926" width="3.88671875" style="96" customWidth="1"/>
    <col min="15927" max="15927" width="8.88671875" style="96" customWidth="1"/>
    <col min="15928" max="15928" width="7.88671875" style="96" customWidth="1"/>
    <col min="15929" max="16126" width="9.109375" style="96"/>
    <col min="16127" max="16127" width="5.88671875" style="96" customWidth="1"/>
    <col min="16128" max="16128" width="9.109375" style="96"/>
    <col min="16129" max="16129" width="27.6640625" style="96" customWidth="1"/>
    <col min="16130" max="16130" width="9.109375" style="96"/>
    <col min="16131" max="16147" width="3.88671875" style="96" customWidth="1"/>
    <col min="16148" max="16148" width="5.109375" style="96" customWidth="1"/>
    <col min="16149" max="16149" width="5" style="96" customWidth="1"/>
    <col min="16150" max="16150" width="4.5546875" style="96" customWidth="1"/>
    <col min="16151" max="16158" width="3.88671875" style="96" customWidth="1"/>
    <col min="16159" max="16159" width="3.5546875" style="96" customWidth="1"/>
    <col min="16160" max="16173" width="3.88671875" style="96" customWidth="1"/>
    <col min="16174" max="16174" width="5.44140625" style="96" customWidth="1"/>
    <col min="16175" max="16175" width="3.88671875" style="96" customWidth="1"/>
    <col min="16176" max="16176" width="4.6640625" style="96" customWidth="1"/>
    <col min="16177" max="16182" width="3.88671875" style="96" customWidth="1"/>
    <col min="16183" max="16183" width="8.88671875" style="96" customWidth="1"/>
    <col min="16184" max="16184" width="7.88671875" style="96" customWidth="1"/>
    <col min="16185" max="16384" width="9.109375" style="96"/>
  </cols>
  <sheetData>
    <row r="1" spans="1:61" ht="22.8" thickBot="1" x14ac:dyDescent="0.3">
      <c r="A1" s="471" t="s">
        <v>136</v>
      </c>
      <c r="B1" s="472"/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  <c r="O1" s="472"/>
      <c r="P1" s="472"/>
      <c r="Q1" s="472"/>
      <c r="R1" s="472"/>
      <c r="S1" s="472"/>
      <c r="T1" s="472"/>
      <c r="U1" s="472"/>
      <c r="V1" s="472"/>
      <c r="W1" s="472"/>
      <c r="X1" s="472"/>
      <c r="Y1" s="472"/>
      <c r="Z1" s="472"/>
      <c r="AA1" s="472"/>
      <c r="AB1" s="472"/>
      <c r="AC1" s="472"/>
      <c r="AD1" s="472"/>
      <c r="AE1" s="472"/>
      <c r="AF1" s="472"/>
      <c r="AG1" s="472"/>
      <c r="AH1" s="472"/>
      <c r="AI1" s="472"/>
      <c r="AJ1" s="472"/>
      <c r="AK1" s="472"/>
      <c r="AL1" s="472"/>
      <c r="AM1" s="472"/>
      <c r="AN1" s="472"/>
      <c r="AO1" s="472"/>
      <c r="AP1" s="472"/>
      <c r="AQ1" s="472"/>
      <c r="AR1" s="472"/>
      <c r="AS1" s="472"/>
      <c r="AT1" s="472"/>
      <c r="AU1" s="472"/>
      <c r="AV1" s="472"/>
      <c r="AW1" s="472"/>
      <c r="AX1" s="472"/>
      <c r="AY1" s="472"/>
      <c r="AZ1" s="472"/>
      <c r="BA1" s="472"/>
      <c r="BB1" s="472"/>
      <c r="BC1" s="472"/>
      <c r="BD1" s="472"/>
    </row>
    <row r="2" spans="1:61" ht="33" customHeight="1" x14ac:dyDescent="0.3">
      <c r="A2" s="473" t="s">
        <v>0</v>
      </c>
      <c r="B2" s="475" t="s">
        <v>1</v>
      </c>
      <c r="C2" s="477" t="s">
        <v>2</v>
      </c>
      <c r="D2" s="405" t="s">
        <v>40</v>
      </c>
      <c r="E2" s="449"/>
      <c r="F2" s="449"/>
      <c r="G2" s="450"/>
      <c r="H2" s="399" t="s">
        <v>41</v>
      </c>
      <c r="I2" s="398" t="s">
        <v>42</v>
      </c>
      <c r="J2" s="398"/>
      <c r="K2" s="398"/>
      <c r="L2" s="399" t="s">
        <v>43</v>
      </c>
      <c r="M2" s="404" t="s">
        <v>44</v>
      </c>
      <c r="N2" s="405"/>
      <c r="O2" s="405"/>
      <c r="P2" s="406"/>
      <c r="Q2" s="398" t="s">
        <v>45</v>
      </c>
      <c r="R2" s="398"/>
      <c r="S2" s="398"/>
      <c r="T2" s="398"/>
      <c r="U2" s="396" t="s">
        <v>46</v>
      </c>
      <c r="V2" s="442" t="s">
        <v>47</v>
      </c>
      <c r="W2" s="442"/>
      <c r="X2" s="442"/>
      <c r="Y2" s="399" t="s">
        <v>48</v>
      </c>
      <c r="Z2" s="398" t="s">
        <v>49</v>
      </c>
      <c r="AA2" s="398"/>
      <c r="AB2" s="398"/>
      <c r="AC2" s="399" t="s">
        <v>50</v>
      </c>
      <c r="AD2" s="398" t="s">
        <v>51</v>
      </c>
      <c r="AE2" s="398"/>
      <c r="AF2" s="398"/>
      <c r="AG2" s="398"/>
      <c r="AH2" s="399" t="s">
        <v>52</v>
      </c>
      <c r="AI2" s="398" t="s">
        <v>53</v>
      </c>
      <c r="AJ2" s="398"/>
      <c r="AK2" s="398"/>
      <c r="AL2" s="399" t="s">
        <v>54</v>
      </c>
      <c r="AM2" s="404" t="s">
        <v>55</v>
      </c>
      <c r="AN2" s="405"/>
      <c r="AO2" s="405"/>
      <c r="AP2" s="406"/>
      <c r="AQ2" s="398" t="s">
        <v>56</v>
      </c>
      <c r="AR2" s="398"/>
      <c r="AS2" s="398"/>
      <c r="AT2" s="398"/>
      <c r="AU2" s="399" t="s">
        <v>57</v>
      </c>
      <c r="AV2" s="440" t="s">
        <v>3</v>
      </c>
      <c r="AW2" s="441"/>
      <c r="AX2" s="441"/>
      <c r="AY2" s="396" t="s">
        <v>58</v>
      </c>
      <c r="AZ2" s="442" t="s">
        <v>59</v>
      </c>
      <c r="BA2" s="442"/>
      <c r="BB2" s="442"/>
      <c r="BC2" s="443"/>
      <c r="BD2" s="480" t="s">
        <v>4</v>
      </c>
    </row>
    <row r="3" spans="1:61" ht="39" customHeight="1" x14ac:dyDescent="0.25">
      <c r="A3" s="474"/>
      <c r="B3" s="476"/>
      <c r="C3" s="478"/>
      <c r="D3" s="456" t="s">
        <v>60</v>
      </c>
      <c r="E3" s="394" t="s">
        <v>61</v>
      </c>
      <c r="F3" s="394" t="s">
        <v>62</v>
      </c>
      <c r="G3" s="394" t="s">
        <v>63</v>
      </c>
      <c r="H3" s="400"/>
      <c r="I3" s="394" t="s">
        <v>64</v>
      </c>
      <c r="J3" s="394" t="s">
        <v>65</v>
      </c>
      <c r="K3" s="394" t="s">
        <v>66</v>
      </c>
      <c r="L3" s="400"/>
      <c r="M3" s="394" t="s">
        <v>67</v>
      </c>
      <c r="N3" s="394" t="s">
        <v>68</v>
      </c>
      <c r="O3" s="394" t="s">
        <v>69</v>
      </c>
      <c r="P3" s="394" t="s">
        <v>70</v>
      </c>
      <c r="Q3" s="394" t="s">
        <v>60</v>
      </c>
      <c r="R3" s="394" t="s">
        <v>61</v>
      </c>
      <c r="S3" s="394" t="s">
        <v>62</v>
      </c>
      <c r="T3" s="394" t="s">
        <v>63</v>
      </c>
      <c r="U3" s="397"/>
      <c r="V3" s="391" t="s">
        <v>71</v>
      </c>
      <c r="W3" s="394" t="s">
        <v>72</v>
      </c>
      <c r="X3" s="394" t="s">
        <v>73</v>
      </c>
      <c r="Y3" s="400"/>
      <c r="Z3" s="394" t="s">
        <v>74</v>
      </c>
      <c r="AA3" s="394" t="s">
        <v>75</v>
      </c>
      <c r="AB3" s="394" t="s">
        <v>76</v>
      </c>
      <c r="AC3" s="400"/>
      <c r="AD3" s="394" t="s">
        <v>74</v>
      </c>
      <c r="AE3" s="394" t="s">
        <v>75</v>
      </c>
      <c r="AF3" s="394" t="s">
        <v>76</v>
      </c>
      <c r="AG3" s="394" t="s">
        <v>77</v>
      </c>
      <c r="AH3" s="400"/>
      <c r="AI3" s="394" t="s">
        <v>64</v>
      </c>
      <c r="AJ3" s="394" t="s">
        <v>65</v>
      </c>
      <c r="AK3" s="394" t="s">
        <v>66</v>
      </c>
      <c r="AL3" s="400"/>
      <c r="AM3" s="394" t="s">
        <v>78</v>
      </c>
      <c r="AN3" s="394" t="s">
        <v>79</v>
      </c>
      <c r="AO3" s="394" t="s">
        <v>80</v>
      </c>
      <c r="AP3" s="394" t="s">
        <v>81</v>
      </c>
      <c r="AQ3" s="394" t="s">
        <v>60</v>
      </c>
      <c r="AR3" s="394" t="s">
        <v>61</v>
      </c>
      <c r="AS3" s="394" t="s">
        <v>62</v>
      </c>
      <c r="AT3" s="394" t="s">
        <v>63</v>
      </c>
      <c r="AU3" s="400"/>
      <c r="AV3" s="394" t="s">
        <v>64</v>
      </c>
      <c r="AW3" s="391" t="s">
        <v>65</v>
      </c>
      <c r="AX3" s="391" t="s">
        <v>66</v>
      </c>
      <c r="AY3" s="397"/>
      <c r="AZ3" s="393" t="s">
        <v>82</v>
      </c>
      <c r="BA3" s="393" t="s">
        <v>83</v>
      </c>
      <c r="BB3" s="393" t="s">
        <v>84</v>
      </c>
      <c r="BC3" s="390" t="s">
        <v>85</v>
      </c>
      <c r="BD3" s="481"/>
    </row>
    <row r="4" spans="1:61" ht="39" customHeight="1" thickBot="1" x14ac:dyDescent="0.3">
      <c r="A4" s="474"/>
      <c r="B4" s="476"/>
      <c r="C4" s="478"/>
      <c r="D4" s="457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397"/>
      <c r="V4" s="397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397"/>
      <c r="AX4" s="397"/>
      <c r="AY4" s="397"/>
      <c r="AZ4" s="391"/>
      <c r="BA4" s="391"/>
      <c r="BB4" s="391"/>
      <c r="BC4" s="451"/>
      <c r="BD4" s="481"/>
    </row>
    <row r="5" spans="1:61" ht="13.8" thickBot="1" x14ac:dyDescent="0.3">
      <c r="A5" s="474"/>
      <c r="B5" s="476"/>
      <c r="C5" s="478"/>
      <c r="D5" s="482" t="s">
        <v>5</v>
      </c>
      <c r="E5" s="482"/>
      <c r="F5" s="482"/>
      <c r="G5" s="482"/>
      <c r="H5" s="482"/>
      <c r="I5" s="482"/>
      <c r="J5" s="482"/>
      <c r="K5" s="482"/>
      <c r="L5" s="482"/>
      <c r="M5" s="482"/>
      <c r="N5" s="482"/>
      <c r="O5" s="482"/>
      <c r="P5" s="482"/>
      <c r="Q5" s="482"/>
      <c r="R5" s="482"/>
      <c r="S5" s="482"/>
      <c r="T5" s="482"/>
      <c r="U5" s="482"/>
      <c r="V5" s="482"/>
      <c r="W5" s="483"/>
      <c r="X5" s="483"/>
      <c r="Y5" s="483"/>
      <c r="Z5" s="483"/>
      <c r="AA5" s="483"/>
      <c r="AB5" s="483"/>
      <c r="AC5" s="483"/>
      <c r="AD5" s="483"/>
      <c r="AE5" s="483"/>
      <c r="AF5" s="483"/>
      <c r="AG5" s="483"/>
      <c r="AH5" s="483"/>
      <c r="AI5" s="483"/>
      <c r="AJ5" s="483"/>
      <c r="AK5" s="483"/>
      <c r="AL5" s="483"/>
      <c r="AM5" s="483"/>
      <c r="AN5" s="483"/>
      <c r="AO5" s="483"/>
      <c r="AP5" s="483"/>
      <c r="AQ5" s="483"/>
      <c r="AR5" s="483"/>
      <c r="AS5" s="483"/>
      <c r="AT5" s="483"/>
      <c r="AU5" s="483"/>
      <c r="AV5" s="483"/>
      <c r="AW5" s="483"/>
      <c r="AX5" s="483"/>
      <c r="AY5" s="483"/>
      <c r="AZ5" s="483"/>
      <c r="BA5" s="483"/>
      <c r="BB5" s="483"/>
      <c r="BC5" s="484"/>
      <c r="BD5" s="481"/>
    </row>
    <row r="6" spans="1:61" s="343" customFormat="1" ht="13.8" thickBot="1" x14ac:dyDescent="0.3">
      <c r="A6" s="474"/>
      <c r="B6" s="476"/>
      <c r="C6" s="479"/>
      <c r="D6" s="335">
        <v>1</v>
      </c>
      <c r="E6" s="336">
        <v>2</v>
      </c>
      <c r="F6" s="336">
        <v>3</v>
      </c>
      <c r="G6" s="336">
        <v>4</v>
      </c>
      <c r="H6" s="336">
        <v>5</v>
      </c>
      <c r="I6" s="336">
        <v>6</v>
      </c>
      <c r="J6" s="336">
        <v>7</v>
      </c>
      <c r="K6" s="337">
        <v>8</v>
      </c>
      <c r="L6" s="337">
        <v>9</v>
      </c>
      <c r="M6" s="337">
        <v>10</v>
      </c>
      <c r="N6" s="337">
        <v>11</v>
      </c>
      <c r="O6" s="337">
        <v>12</v>
      </c>
      <c r="P6" s="337">
        <v>13</v>
      </c>
      <c r="Q6" s="337">
        <v>14</v>
      </c>
      <c r="R6" s="337">
        <v>15</v>
      </c>
      <c r="S6" s="337">
        <v>16</v>
      </c>
      <c r="T6" s="338">
        <v>17</v>
      </c>
      <c r="U6" s="339">
        <v>18</v>
      </c>
      <c r="V6" s="340">
        <v>19</v>
      </c>
      <c r="W6" s="345">
        <v>20</v>
      </c>
      <c r="X6" s="346">
        <v>21</v>
      </c>
      <c r="Y6" s="346">
        <v>22</v>
      </c>
      <c r="Z6" s="346">
        <v>23</v>
      </c>
      <c r="AA6" s="346">
        <v>24</v>
      </c>
      <c r="AB6" s="346">
        <v>25</v>
      </c>
      <c r="AC6" s="346">
        <v>26</v>
      </c>
      <c r="AD6" s="346">
        <v>27</v>
      </c>
      <c r="AE6" s="346">
        <v>28</v>
      </c>
      <c r="AF6" s="346">
        <v>29</v>
      </c>
      <c r="AG6" s="346">
        <v>30</v>
      </c>
      <c r="AH6" s="346">
        <v>31</v>
      </c>
      <c r="AI6" s="346">
        <v>32</v>
      </c>
      <c r="AJ6" s="346">
        <v>33</v>
      </c>
      <c r="AK6" s="346">
        <v>34</v>
      </c>
      <c r="AL6" s="346">
        <v>35</v>
      </c>
      <c r="AM6" s="346">
        <v>36</v>
      </c>
      <c r="AN6" s="346">
        <v>37</v>
      </c>
      <c r="AO6" s="346">
        <v>38</v>
      </c>
      <c r="AP6" s="346">
        <v>39</v>
      </c>
      <c r="AQ6" s="346">
        <v>40</v>
      </c>
      <c r="AR6" s="346">
        <v>41</v>
      </c>
      <c r="AS6" s="346">
        <v>42</v>
      </c>
      <c r="AT6" s="346">
        <v>43</v>
      </c>
      <c r="AU6" s="347">
        <v>44</v>
      </c>
      <c r="AV6" s="348">
        <v>45</v>
      </c>
      <c r="AW6" s="348">
        <v>46</v>
      </c>
      <c r="AX6" s="348">
        <v>47</v>
      </c>
      <c r="AY6" s="348">
        <v>48</v>
      </c>
      <c r="AZ6" s="348">
        <v>49</v>
      </c>
      <c r="BA6" s="348">
        <v>50</v>
      </c>
      <c r="BB6" s="348">
        <v>51</v>
      </c>
      <c r="BC6" s="349">
        <v>52</v>
      </c>
      <c r="BD6" s="481"/>
      <c r="BE6" s="342"/>
      <c r="BF6" s="342"/>
      <c r="BG6" s="342"/>
      <c r="BH6" s="342"/>
      <c r="BI6" s="342"/>
    </row>
    <row r="7" spans="1:61" ht="15.6" x14ac:dyDescent="0.25">
      <c r="A7" s="485" t="s">
        <v>25</v>
      </c>
      <c r="B7" s="487" t="s">
        <v>184</v>
      </c>
      <c r="C7" s="156" t="s">
        <v>7</v>
      </c>
      <c r="D7" s="212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4"/>
      <c r="U7" s="97"/>
      <c r="V7" s="98">
        <f>SUM(D7:T7)</f>
        <v>0</v>
      </c>
      <c r="W7" s="266">
        <v>2</v>
      </c>
      <c r="X7" s="213">
        <v>4</v>
      </c>
      <c r="Y7" s="213">
        <v>2</v>
      </c>
      <c r="Z7" s="213">
        <v>4</v>
      </c>
      <c r="AA7" s="213">
        <v>2</v>
      </c>
      <c r="AB7" s="213">
        <v>4</v>
      </c>
      <c r="AC7" s="213">
        <v>2</v>
      </c>
      <c r="AD7" s="213">
        <v>4</v>
      </c>
      <c r="AE7" s="213">
        <v>2</v>
      </c>
      <c r="AF7" s="213">
        <v>4</v>
      </c>
      <c r="AG7" s="213">
        <v>2</v>
      </c>
      <c r="AH7" s="213">
        <v>4</v>
      </c>
      <c r="AI7" s="213">
        <v>2</v>
      </c>
      <c r="AJ7" s="213">
        <v>4</v>
      </c>
      <c r="AK7" s="213">
        <v>2</v>
      </c>
      <c r="AL7" s="134">
        <v>4</v>
      </c>
      <c r="AM7" s="213"/>
      <c r="AN7" s="213"/>
      <c r="AO7" s="213"/>
      <c r="AP7" s="213"/>
      <c r="AQ7" s="213"/>
      <c r="AR7" s="213"/>
      <c r="AS7" s="213"/>
      <c r="AT7" s="221"/>
      <c r="AU7" s="221"/>
      <c r="AV7" s="378"/>
      <c r="AW7" s="99"/>
      <c r="AX7" s="99">
        <f>SUM(W7:AU7)</f>
        <v>48</v>
      </c>
      <c r="AY7" s="99"/>
      <c r="AZ7" s="99"/>
      <c r="BA7" s="99"/>
      <c r="BB7" s="99"/>
      <c r="BC7" s="98"/>
      <c r="BD7" s="259">
        <f>SUM(V7,AX7)</f>
        <v>48</v>
      </c>
    </row>
    <row r="8" spans="1:61" ht="16.2" thickBot="1" x14ac:dyDescent="0.3">
      <c r="A8" s="486" t="s">
        <v>26</v>
      </c>
      <c r="B8" s="488" t="s">
        <v>11</v>
      </c>
      <c r="C8" s="157" t="s">
        <v>9</v>
      </c>
      <c r="D8" s="354">
        <v>1</v>
      </c>
      <c r="E8" s="355" t="str">
        <f t="shared" ref="E8:AU8" si="0">IF(E$7&lt;&gt;"",(E$7/2),"")</f>
        <v/>
      </c>
      <c r="F8" s="355" t="str">
        <f t="shared" si="0"/>
        <v/>
      </c>
      <c r="G8" s="355" t="str">
        <f t="shared" si="0"/>
        <v/>
      </c>
      <c r="H8" s="355" t="str">
        <f t="shared" si="0"/>
        <v/>
      </c>
      <c r="I8" s="355" t="str">
        <f t="shared" si="0"/>
        <v/>
      </c>
      <c r="J8" s="355" t="str">
        <f t="shared" si="0"/>
        <v/>
      </c>
      <c r="K8" s="355" t="str">
        <f t="shared" si="0"/>
        <v/>
      </c>
      <c r="L8" s="355" t="str">
        <f t="shared" si="0"/>
        <v/>
      </c>
      <c r="M8" s="355" t="str">
        <f t="shared" si="0"/>
        <v/>
      </c>
      <c r="N8" s="355" t="str">
        <f t="shared" si="0"/>
        <v/>
      </c>
      <c r="O8" s="355" t="str">
        <f t="shared" si="0"/>
        <v/>
      </c>
      <c r="P8" s="355" t="str">
        <f t="shared" si="0"/>
        <v/>
      </c>
      <c r="Q8" s="355" t="str">
        <f t="shared" si="0"/>
        <v/>
      </c>
      <c r="R8" s="355" t="str">
        <f t="shared" si="0"/>
        <v/>
      </c>
      <c r="S8" s="216" t="str">
        <f t="shared" si="0"/>
        <v/>
      </c>
      <c r="T8" s="217" t="str">
        <f t="shared" si="0"/>
        <v/>
      </c>
      <c r="U8" s="100"/>
      <c r="V8" s="101"/>
      <c r="W8" s="356">
        <f t="shared" si="0"/>
        <v>1</v>
      </c>
      <c r="X8" s="355">
        <f t="shared" si="0"/>
        <v>2</v>
      </c>
      <c r="Y8" s="355">
        <f t="shared" si="0"/>
        <v>1</v>
      </c>
      <c r="Z8" s="355">
        <f t="shared" si="0"/>
        <v>2</v>
      </c>
      <c r="AA8" s="355">
        <f t="shared" si="0"/>
        <v>1</v>
      </c>
      <c r="AB8" s="355">
        <f t="shared" si="0"/>
        <v>2</v>
      </c>
      <c r="AC8" s="355">
        <f t="shared" si="0"/>
        <v>1</v>
      </c>
      <c r="AD8" s="355">
        <f t="shared" si="0"/>
        <v>2</v>
      </c>
      <c r="AE8" s="355">
        <f t="shared" si="0"/>
        <v>1</v>
      </c>
      <c r="AF8" s="355">
        <f t="shared" si="0"/>
        <v>2</v>
      </c>
      <c r="AG8" s="355">
        <f t="shared" si="0"/>
        <v>1</v>
      </c>
      <c r="AH8" s="355">
        <f t="shared" si="0"/>
        <v>2</v>
      </c>
      <c r="AI8" s="216">
        <f t="shared" si="0"/>
        <v>1</v>
      </c>
      <c r="AJ8" s="216">
        <f t="shared" si="0"/>
        <v>2</v>
      </c>
      <c r="AK8" s="216">
        <f t="shared" si="0"/>
        <v>1</v>
      </c>
      <c r="AL8" s="216">
        <f t="shared" si="0"/>
        <v>2</v>
      </c>
      <c r="AM8" s="216" t="str">
        <f t="shared" si="0"/>
        <v/>
      </c>
      <c r="AN8" s="216" t="str">
        <f t="shared" si="0"/>
        <v/>
      </c>
      <c r="AO8" s="216" t="str">
        <f t="shared" si="0"/>
        <v/>
      </c>
      <c r="AP8" s="216" t="str">
        <f t="shared" si="0"/>
        <v/>
      </c>
      <c r="AQ8" s="216" t="str">
        <f t="shared" si="0"/>
        <v/>
      </c>
      <c r="AR8" s="216" t="str">
        <f t="shared" si="0"/>
        <v/>
      </c>
      <c r="AS8" s="216" t="str">
        <f t="shared" si="0"/>
        <v/>
      </c>
      <c r="AT8" s="222" t="str">
        <f t="shared" si="0"/>
        <v/>
      </c>
      <c r="AU8" s="222" t="str">
        <f t="shared" si="0"/>
        <v/>
      </c>
      <c r="AV8" s="379"/>
      <c r="AW8" s="102"/>
      <c r="AX8" s="102"/>
      <c r="AY8" s="102"/>
      <c r="AZ8" s="102"/>
      <c r="BA8" s="102"/>
      <c r="BB8" s="102"/>
      <c r="BC8" s="103"/>
      <c r="BD8" s="260"/>
    </row>
    <row r="9" spans="1:61" ht="15.6" x14ac:dyDescent="0.25">
      <c r="A9" s="485" t="s">
        <v>27</v>
      </c>
      <c r="B9" s="487" t="s">
        <v>11</v>
      </c>
      <c r="C9" s="156" t="s">
        <v>7</v>
      </c>
      <c r="D9" s="212">
        <v>2</v>
      </c>
      <c r="E9" s="213">
        <v>2</v>
      </c>
      <c r="F9" s="213">
        <v>2</v>
      </c>
      <c r="G9" s="213">
        <v>2</v>
      </c>
      <c r="H9" s="213">
        <v>2</v>
      </c>
      <c r="I9" s="213">
        <v>2</v>
      </c>
      <c r="J9" s="213">
        <v>2</v>
      </c>
      <c r="K9" s="213">
        <v>2</v>
      </c>
      <c r="L9" s="213">
        <v>2</v>
      </c>
      <c r="M9" s="213">
        <v>2</v>
      </c>
      <c r="N9" s="213">
        <v>2</v>
      </c>
      <c r="O9" s="213"/>
      <c r="P9" s="213"/>
      <c r="Q9" s="213"/>
      <c r="R9" s="213"/>
      <c r="S9" s="213"/>
      <c r="T9" s="214"/>
      <c r="U9" s="97"/>
      <c r="V9" s="98">
        <f t="shared" ref="V9:V45" si="1">SUM(D9:T9)</f>
        <v>22</v>
      </c>
      <c r="W9" s="223">
        <v>2</v>
      </c>
      <c r="X9" s="224">
        <v>2</v>
      </c>
      <c r="Y9" s="224">
        <v>2</v>
      </c>
      <c r="Z9" s="224">
        <v>2</v>
      </c>
      <c r="AA9" s="224">
        <v>2</v>
      </c>
      <c r="AB9" s="224">
        <v>2</v>
      </c>
      <c r="AC9" s="224">
        <v>2</v>
      </c>
      <c r="AD9" s="224">
        <v>2</v>
      </c>
      <c r="AE9" s="224">
        <v>2</v>
      </c>
      <c r="AF9" s="224">
        <v>2</v>
      </c>
      <c r="AG9" s="224">
        <v>2</v>
      </c>
      <c r="AH9" s="224">
        <v>2</v>
      </c>
      <c r="AI9" s="224">
        <v>2</v>
      </c>
      <c r="AJ9" s="224">
        <v>2</v>
      </c>
      <c r="AK9" s="224">
        <v>2</v>
      </c>
      <c r="AL9" s="224">
        <v>2</v>
      </c>
      <c r="AM9" s="224">
        <v>2</v>
      </c>
      <c r="AN9" s="224"/>
      <c r="AO9" s="224"/>
      <c r="AP9" s="224"/>
      <c r="AQ9" s="224"/>
      <c r="AR9" s="224"/>
      <c r="AS9" s="224"/>
      <c r="AT9" s="247"/>
      <c r="AU9" s="247"/>
      <c r="AV9" s="380"/>
      <c r="AW9" s="112"/>
      <c r="AX9" s="112">
        <f>SUM(W9:AU9)</f>
        <v>34</v>
      </c>
      <c r="AY9" s="112"/>
      <c r="AZ9" s="112"/>
      <c r="BA9" s="112"/>
      <c r="BB9" s="112"/>
      <c r="BC9" s="111"/>
      <c r="BD9" s="259">
        <f>SUM(V9,AX9)</f>
        <v>56</v>
      </c>
    </row>
    <row r="10" spans="1:61" ht="16.2" thickBot="1" x14ac:dyDescent="0.3">
      <c r="A10" s="486" t="s">
        <v>27</v>
      </c>
      <c r="B10" s="488" t="s">
        <v>14</v>
      </c>
      <c r="C10" s="157" t="s">
        <v>9</v>
      </c>
      <c r="D10" s="354">
        <f>IF(D$9&lt;&gt;"",(D9/2),"")</f>
        <v>1</v>
      </c>
      <c r="E10" s="355">
        <f t="shared" ref="E10:T10" si="2">IF(E$9&lt;&gt;"",(E9/2),"")</f>
        <v>1</v>
      </c>
      <c r="F10" s="355">
        <f t="shared" si="2"/>
        <v>1</v>
      </c>
      <c r="G10" s="355">
        <f t="shared" si="2"/>
        <v>1</v>
      </c>
      <c r="H10" s="355">
        <f t="shared" si="2"/>
        <v>1</v>
      </c>
      <c r="I10" s="355">
        <f t="shared" si="2"/>
        <v>1</v>
      </c>
      <c r="J10" s="355">
        <f t="shared" si="2"/>
        <v>1</v>
      </c>
      <c r="K10" s="355">
        <f t="shared" si="2"/>
        <v>1</v>
      </c>
      <c r="L10" s="355">
        <f t="shared" si="2"/>
        <v>1</v>
      </c>
      <c r="M10" s="355">
        <f t="shared" si="2"/>
        <v>1</v>
      </c>
      <c r="N10" s="355">
        <f t="shared" si="2"/>
        <v>1</v>
      </c>
      <c r="O10" s="355" t="str">
        <f t="shared" si="2"/>
        <v/>
      </c>
      <c r="P10" s="355" t="str">
        <f t="shared" si="2"/>
        <v/>
      </c>
      <c r="Q10" s="355" t="str">
        <f t="shared" si="2"/>
        <v/>
      </c>
      <c r="R10" s="355" t="str">
        <f t="shared" si="2"/>
        <v/>
      </c>
      <c r="S10" s="216" t="str">
        <f t="shared" si="2"/>
        <v/>
      </c>
      <c r="T10" s="217" t="str">
        <f t="shared" si="2"/>
        <v/>
      </c>
      <c r="U10" s="100"/>
      <c r="V10" s="101"/>
      <c r="W10" s="357">
        <f t="shared" ref="W10:AU10" si="3">IF(W$9&lt;&gt;"",(W9/2),"")</f>
        <v>1</v>
      </c>
      <c r="X10" s="358">
        <f t="shared" si="3"/>
        <v>1</v>
      </c>
      <c r="Y10" s="358">
        <f t="shared" si="3"/>
        <v>1</v>
      </c>
      <c r="Z10" s="358">
        <f t="shared" si="3"/>
        <v>1</v>
      </c>
      <c r="AA10" s="358">
        <f t="shared" si="3"/>
        <v>1</v>
      </c>
      <c r="AB10" s="358">
        <f t="shared" si="3"/>
        <v>1</v>
      </c>
      <c r="AC10" s="358">
        <f t="shared" si="3"/>
        <v>1</v>
      </c>
      <c r="AD10" s="358">
        <f t="shared" si="3"/>
        <v>1</v>
      </c>
      <c r="AE10" s="358">
        <f t="shared" si="3"/>
        <v>1</v>
      </c>
      <c r="AF10" s="358">
        <f t="shared" si="3"/>
        <v>1</v>
      </c>
      <c r="AG10" s="358">
        <f t="shared" si="3"/>
        <v>1</v>
      </c>
      <c r="AH10" s="358">
        <f t="shared" si="3"/>
        <v>1</v>
      </c>
      <c r="AI10" s="219">
        <f t="shared" si="3"/>
        <v>1</v>
      </c>
      <c r="AJ10" s="219">
        <f t="shared" si="3"/>
        <v>1</v>
      </c>
      <c r="AK10" s="219">
        <f t="shared" si="3"/>
        <v>1</v>
      </c>
      <c r="AL10" s="219">
        <f t="shared" si="3"/>
        <v>1</v>
      </c>
      <c r="AM10" s="219">
        <f t="shared" si="3"/>
        <v>1</v>
      </c>
      <c r="AN10" s="219" t="str">
        <f t="shared" si="3"/>
        <v/>
      </c>
      <c r="AO10" s="219" t="str">
        <f t="shared" si="3"/>
        <v/>
      </c>
      <c r="AP10" s="219" t="str">
        <f t="shared" si="3"/>
        <v/>
      </c>
      <c r="AQ10" s="219" t="str">
        <f t="shared" si="3"/>
        <v/>
      </c>
      <c r="AR10" s="219" t="str">
        <f t="shared" si="3"/>
        <v/>
      </c>
      <c r="AS10" s="219" t="str">
        <f t="shared" si="3"/>
        <v/>
      </c>
      <c r="AT10" s="244" t="str">
        <f t="shared" si="3"/>
        <v/>
      </c>
      <c r="AU10" s="244" t="str">
        <f t="shared" si="3"/>
        <v/>
      </c>
      <c r="AV10" s="381"/>
      <c r="AW10" s="106"/>
      <c r="AX10" s="106"/>
      <c r="AY10" s="106"/>
      <c r="AZ10" s="106"/>
      <c r="BA10" s="106"/>
      <c r="BB10" s="106"/>
      <c r="BC10" s="107"/>
      <c r="BD10" s="260"/>
    </row>
    <row r="11" spans="1:61" ht="15.6" x14ac:dyDescent="0.25">
      <c r="A11" s="485" t="s">
        <v>28</v>
      </c>
      <c r="B11" s="487" t="s">
        <v>14</v>
      </c>
      <c r="C11" s="156" t="s">
        <v>7</v>
      </c>
      <c r="D11" s="212">
        <v>2</v>
      </c>
      <c r="E11" s="213">
        <v>2</v>
      </c>
      <c r="F11" s="213">
        <v>2</v>
      </c>
      <c r="G11" s="213">
        <v>2</v>
      </c>
      <c r="H11" s="213">
        <v>2</v>
      </c>
      <c r="I11" s="213">
        <v>2</v>
      </c>
      <c r="J11" s="213">
        <v>2</v>
      </c>
      <c r="K11" s="213">
        <v>2</v>
      </c>
      <c r="L11" s="213">
        <v>2</v>
      </c>
      <c r="M11" s="213">
        <v>2</v>
      </c>
      <c r="N11" s="134">
        <v>2</v>
      </c>
      <c r="O11" s="213"/>
      <c r="P11" s="213"/>
      <c r="Q11" s="213"/>
      <c r="R11" s="213"/>
      <c r="S11" s="213"/>
      <c r="T11" s="214"/>
      <c r="U11" s="97"/>
      <c r="V11" s="98">
        <f t="shared" si="1"/>
        <v>22</v>
      </c>
      <c r="W11" s="266">
        <v>2</v>
      </c>
      <c r="X11" s="213">
        <v>2</v>
      </c>
      <c r="Y11" s="213">
        <v>2</v>
      </c>
      <c r="Z11" s="213">
        <v>2</v>
      </c>
      <c r="AA11" s="213">
        <v>2</v>
      </c>
      <c r="AB11" s="213">
        <v>2</v>
      </c>
      <c r="AC11" s="213">
        <v>2</v>
      </c>
      <c r="AD11" s="213">
        <v>2</v>
      </c>
      <c r="AE11" s="213">
        <v>2</v>
      </c>
      <c r="AF11" s="213">
        <v>2</v>
      </c>
      <c r="AG11" s="213">
        <v>2</v>
      </c>
      <c r="AH11" s="213">
        <v>2</v>
      </c>
      <c r="AI11" s="213">
        <v>2</v>
      </c>
      <c r="AJ11" s="213">
        <v>2</v>
      </c>
      <c r="AK11" s="213">
        <v>2</v>
      </c>
      <c r="AL11" s="213">
        <v>2</v>
      </c>
      <c r="AM11" s="134">
        <v>2</v>
      </c>
      <c r="AN11" s="213"/>
      <c r="AO11" s="213"/>
      <c r="AP11" s="213"/>
      <c r="AQ11" s="213"/>
      <c r="AR11" s="213"/>
      <c r="AS11" s="213"/>
      <c r="AT11" s="238"/>
      <c r="AU11" s="238"/>
      <c r="AV11" s="378"/>
      <c r="AW11" s="99"/>
      <c r="AX11" s="99">
        <f>SUM(W11:AU11)</f>
        <v>34</v>
      </c>
      <c r="AY11" s="99"/>
      <c r="AZ11" s="99"/>
      <c r="BA11" s="99"/>
      <c r="BB11" s="99"/>
      <c r="BC11" s="98"/>
      <c r="BD11" s="259">
        <f>SUM(V11,AX11)</f>
        <v>56</v>
      </c>
    </row>
    <row r="12" spans="1:61" ht="16.2" thickBot="1" x14ac:dyDescent="0.3">
      <c r="A12" s="486" t="s">
        <v>112</v>
      </c>
      <c r="B12" s="488" t="s">
        <v>113</v>
      </c>
      <c r="C12" s="157" t="s">
        <v>9</v>
      </c>
      <c r="D12" s="215">
        <f>IF(D$11&lt;&gt;"",(D11/2),"")</f>
        <v>1</v>
      </c>
      <c r="E12" s="216">
        <f t="shared" ref="E12:T12" si="4">IF(E$11&lt;&gt;"",(E11/2),"")</f>
        <v>1</v>
      </c>
      <c r="F12" s="216">
        <f t="shared" si="4"/>
        <v>1</v>
      </c>
      <c r="G12" s="216">
        <f t="shared" si="4"/>
        <v>1</v>
      </c>
      <c r="H12" s="216">
        <f t="shared" si="4"/>
        <v>1</v>
      </c>
      <c r="I12" s="216">
        <f t="shared" si="4"/>
        <v>1</v>
      </c>
      <c r="J12" s="216">
        <f t="shared" si="4"/>
        <v>1</v>
      </c>
      <c r="K12" s="216">
        <f t="shared" si="4"/>
        <v>1</v>
      </c>
      <c r="L12" s="216">
        <f t="shared" si="4"/>
        <v>1</v>
      </c>
      <c r="M12" s="216">
        <f t="shared" si="4"/>
        <v>1</v>
      </c>
      <c r="N12" s="216">
        <f t="shared" si="4"/>
        <v>1</v>
      </c>
      <c r="O12" s="216" t="str">
        <f t="shared" si="4"/>
        <v/>
      </c>
      <c r="P12" s="216" t="str">
        <f t="shared" si="4"/>
        <v/>
      </c>
      <c r="Q12" s="216" t="str">
        <f t="shared" si="4"/>
        <v/>
      </c>
      <c r="R12" s="216" t="str">
        <f t="shared" si="4"/>
        <v/>
      </c>
      <c r="S12" s="216" t="str">
        <f t="shared" si="4"/>
        <v/>
      </c>
      <c r="T12" s="217" t="str">
        <f t="shared" si="4"/>
        <v/>
      </c>
      <c r="U12" s="100"/>
      <c r="V12" s="101"/>
      <c r="W12" s="267">
        <f t="shared" ref="W12:AU12" si="5">IF(W$11&lt;&gt;"",(W11/2),"")</f>
        <v>1</v>
      </c>
      <c r="X12" s="216">
        <f t="shared" si="5"/>
        <v>1</v>
      </c>
      <c r="Y12" s="216">
        <f t="shared" si="5"/>
        <v>1</v>
      </c>
      <c r="Z12" s="216">
        <f t="shared" si="5"/>
        <v>1</v>
      </c>
      <c r="AA12" s="216">
        <f t="shared" si="5"/>
        <v>1</v>
      </c>
      <c r="AB12" s="216">
        <f t="shared" si="5"/>
        <v>1</v>
      </c>
      <c r="AC12" s="216">
        <f t="shared" si="5"/>
        <v>1</v>
      </c>
      <c r="AD12" s="216">
        <f t="shared" si="5"/>
        <v>1</v>
      </c>
      <c r="AE12" s="216">
        <f t="shared" si="5"/>
        <v>1</v>
      </c>
      <c r="AF12" s="216">
        <f t="shared" si="5"/>
        <v>1</v>
      </c>
      <c r="AG12" s="216">
        <f t="shared" si="5"/>
        <v>1</v>
      </c>
      <c r="AH12" s="216">
        <f t="shared" si="5"/>
        <v>1</v>
      </c>
      <c r="AI12" s="216">
        <f t="shared" si="5"/>
        <v>1</v>
      </c>
      <c r="AJ12" s="216">
        <f t="shared" si="5"/>
        <v>1</v>
      </c>
      <c r="AK12" s="216">
        <f t="shared" si="5"/>
        <v>1</v>
      </c>
      <c r="AL12" s="216">
        <f t="shared" si="5"/>
        <v>1</v>
      </c>
      <c r="AM12" s="216">
        <f t="shared" si="5"/>
        <v>1</v>
      </c>
      <c r="AN12" s="216" t="str">
        <f t="shared" si="5"/>
        <v/>
      </c>
      <c r="AO12" s="216" t="str">
        <f t="shared" si="5"/>
        <v/>
      </c>
      <c r="AP12" s="216" t="str">
        <f t="shared" si="5"/>
        <v/>
      </c>
      <c r="AQ12" s="216" t="str">
        <f t="shared" si="5"/>
        <v/>
      </c>
      <c r="AR12" s="216" t="str">
        <f t="shared" si="5"/>
        <v/>
      </c>
      <c r="AS12" s="216" t="str">
        <f t="shared" si="5"/>
        <v/>
      </c>
      <c r="AT12" s="222" t="str">
        <f t="shared" si="5"/>
        <v/>
      </c>
      <c r="AU12" s="222" t="str">
        <f t="shared" si="5"/>
        <v/>
      </c>
      <c r="AV12" s="379"/>
      <c r="AW12" s="102"/>
      <c r="AX12" s="102"/>
      <c r="AY12" s="102"/>
      <c r="AZ12" s="102"/>
      <c r="BA12" s="102"/>
      <c r="BB12" s="102"/>
      <c r="BC12" s="103"/>
      <c r="BD12" s="260"/>
    </row>
    <row r="13" spans="1:61" ht="15.6" x14ac:dyDescent="0.25">
      <c r="A13" s="485" t="s">
        <v>101</v>
      </c>
      <c r="B13" s="487" t="s">
        <v>29</v>
      </c>
      <c r="C13" s="156" t="s">
        <v>7</v>
      </c>
      <c r="D13" s="212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4"/>
      <c r="U13" s="350"/>
      <c r="V13" s="98">
        <f t="shared" si="1"/>
        <v>0</v>
      </c>
      <c r="W13" s="223">
        <v>4</v>
      </c>
      <c r="X13" s="224">
        <v>4</v>
      </c>
      <c r="Y13" s="224">
        <v>4</v>
      </c>
      <c r="Z13" s="224">
        <v>4</v>
      </c>
      <c r="AA13" s="224">
        <v>4</v>
      </c>
      <c r="AB13" s="224">
        <v>4</v>
      </c>
      <c r="AC13" s="224">
        <v>4</v>
      </c>
      <c r="AD13" s="224">
        <v>4</v>
      </c>
      <c r="AE13" s="224">
        <v>4</v>
      </c>
      <c r="AF13" s="224">
        <v>4</v>
      </c>
      <c r="AG13" s="224">
        <v>4</v>
      </c>
      <c r="AH13" s="224">
        <v>4</v>
      </c>
      <c r="AI13" s="224">
        <v>4</v>
      </c>
      <c r="AJ13" s="224">
        <v>4</v>
      </c>
      <c r="AK13" s="224">
        <v>4</v>
      </c>
      <c r="AL13" s="224">
        <v>4</v>
      </c>
      <c r="AM13" s="135">
        <v>4</v>
      </c>
      <c r="AN13" s="224"/>
      <c r="AO13" s="224"/>
      <c r="AP13" s="224"/>
      <c r="AQ13" s="224"/>
      <c r="AR13" s="224"/>
      <c r="AS13" s="224"/>
      <c r="AT13" s="268"/>
      <c r="AU13" s="268"/>
      <c r="AV13" s="380"/>
      <c r="AW13" s="112"/>
      <c r="AX13" s="112">
        <f>SUM(W13:AU13)</f>
        <v>68</v>
      </c>
      <c r="AY13" s="112"/>
      <c r="AZ13" s="112"/>
      <c r="BA13" s="112"/>
      <c r="BB13" s="112"/>
      <c r="BC13" s="111"/>
      <c r="BD13" s="259">
        <f>SUM(V13,AX13)</f>
        <v>68</v>
      </c>
    </row>
    <row r="14" spans="1:61" ht="16.2" thickBot="1" x14ac:dyDescent="0.3">
      <c r="A14" s="486" t="s">
        <v>114</v>
      </c>
      <c r="B14" s="488" t="s">
        <v>115</v>
      </c>
      <c r="C14" s="157" t="s">
        <v>9</v>
      </c>
      <c r="D14" s="215" t="str">
        <f>IF(D$13&lt;&gt;"",(D13/2),"")</f>
        <v/>
      </c>
      <c r="E14" s="216" t="str">
        <f t="shared" ref="E14:AU14" si="6">IF(E$13&lt;&gt;"",(E13/2),"")</f>
        <v/>
      </c>
      <c r="F14" s="216" t="str">
        <f t="shared" si="6"/>
        <v/>
      </c>
      <c r="G14" s="216" t="str">
        <f t="shared" si="6"/>
        <v/>
      </c>
      <c r="H14" s="216" t="str">
        <f t="shared" si="6"/>
        <v/>
      </c>
      <c r="I14" s="216" t="str">
        <f t="shared" si="6"/>
        <v/>
      </c>
      <c r="J14" s="216" t="str">
        <f t="shared" si="6"/>
        <v/>
      </c>
      <c r="K14" s="216" t="str">
        <f t="shared" si="6"/>
        <v/>
      </c>
      <c r="L14" s="216" t="str">
        <f t="shared" si="6"/>
        <v/>
      </c>
      <c r="M14" s="216" t="str">
        <f t="shared" si="6"/>
        <v/>
      </c>
      <c r="N14" s="216" t="str">
        <f t="shared" si="6"/>
        <v/>
      </c>
      <c r="O14" s="216" t="str">
        <f t="shared" si="6"/>
        <v/>
      </c>
      <c r="P14" s="216" t="str">
        <f t="shared" si="6"/>
        <v/>
      </c>
      <c r="Q14" s="216" t="str">
        <f t="shared" si="6"/>
        <v/>
      </c>
      <c r="R14" s="216"/>
      <c r="S14" s="216" t="str">
        <f t="shared" si="6"/>
        <v/>
      </c>
      <c r="T14" s="217" t="str">
        <f t="shared" si="6"/>
        <v/>
      </c>
      <c r="U14" s="353"/>
      <c r="V14" s="101"/>
      <c r="W14" s="218">
        <f t="shared" si="6"/>
        <v>2</v>
      </c>
      <c r="X14" s="219">
        <f t="shared" si="6"/>
        <v>2</v>
      </c>
      <c r="Y14" s="219">
        <f t="shared" si="6"/>
        <v>2</v>
      </c>
      <c r="Z14" s="219">
        <f t="shared" si="6"/>
        <v>2</v>
      </c>
      <c r="AA14" s="219">
        <f t="shared" si="6"/>
        <v>2</v>
      </c>
      <c r="AB14" s="219">
        <f t="shared" si="6"/>
        <v>2</v>
      </c>
      <c r="AC14" s="219">
        <f t="shared" si="6"/>
        <v>2</v>
      </c>
      <c r="AD14" s="219">
        <f t="shared" si="6"/>
        <v>2</v>
      </c>
      <c r="AE14" s="219">
        <f t="shared" si="6"/>
        <v>2</v>
      </c>
      <c r="AF14" s="219">
        <f t="shared" si="6"/>
        <v>2</v>
      </c>
      <c r="AG14" s="219">
        <f t="shared" si="6"/>
        <v>2</v>
      </c>
      <c r="AH14" s="219">
        <f t="shared" si="6"/>
        <v>2</v>
      </c>
      <c r="AI14" s="219">
        <f t="shared" si="6"/>
        <v>2</v>
      </c>
      <c r="AJ14" s="219">
        <f t="shared" si="6"/>
        <v>2</v>
      </c>
      <c r="AK14" s="219">
        <f t="shared" si="6"/>
        <v>2</v>
      </c>
      <c r="AL14" s="219">
        <f t="shared" si="6"/>
        <v>2</v>
      </c>
      <c r="AM14" s="219">
        <f t="shared" si="6"/>
        <v>2</v>
      </c>
      <c r="AN14" s="219" t="str">
        <f t="shared" si="6"/>
        <v/>
      </c>
      <c r="AO14" s="219" t="str">
        <f t="shared" si="6"/>
        <v/>
      </c>
      <c r="AP14" s="219" t="str">
        <f t="shared" si="6"/>
        <v/>
      </c>
      <c r="AQ14" s="219" t="str">
        <f t="shared" si="6"/>
        <v/>
      </c>
      <c r="AR14" s="219" t="str">
        <f t="shared" si="6"/>
        <v/>
      </c>
      <c r="AS14" s="219" t="str">
        <f t="shared" si="6"/>
        <v/>
      </c>
      <c r="AT14" s="244" t="str">
        <f t="shared" si="6"/>
        <v/>
      </c>
      <c r="AU14" s="244" t="str">
        <f t="shared" si="6"/>
        <v/>
      </c>
      <c r="AV14" s="382"/>
      <c r="AW14" s="106"/>
      <c r="AX14" s="106"/>
      <c r="AY14" s="106"/>
      <c r="AZ14" s="106"/>
      <c r="BA14" s="106"/>
      <c r="BB14" s="106"/>
      <c r="BC14" s="107"/>
      <c r="BD14" s="260"/>
    </row>
    <row r="15" spans="1:61" ht="15.6" x14ac:dyDescent="0.25">
      <c r="A15" s="485" t="s">
        <v>172</v>
      </c>
      <c r="B15" s="463" t="s">
        <v>171</v>
      </c>
      <c r="C15" s="156" t="s">
        <v>7</v>
      </c>
      <c r="D15" s="212">
        <v>4</v>
      </c>
      <c r="E15" s="213">
        <v>4</v>
      </c>
      <c r="F15" s="213">
        <v>4</v>
      </c>
      <c r="G15" s="213">
        <v>4</v>
      </c>
      <c r="H15" s="213">
        <v>4</v>
      </c>
      <c r="I15" s="213">
        <v>4</v>
      </c>
      <c r="J15" s="213">
        <v>4</v>
      </c>
      <c r="K15" s="213">
        <v>4</v>
      </c>
      <c r="L15" s="213">
        <v>4</v>
      </c>
      <c r="M15" s="213">
        <v>4</v>
      </c>
      <c r="N15" s="213">
        <v>4</v>
      </c>
      <c r="O15" s="130" t="s">
        <v>8</v>
      </c>
      <c r="P15" s="213"/>
      <c r="Q15" s="213"/>
      <c r="R15" s="213"/>
      <c r="S15" s="213"/>
      <c r="T15" s="214"/>
      <c r="U15" s="352"/>
      <c r="V15" s="111">
        <f t="shared" si="1"/>
        <v>44</v>
      </c>
      <c r="W15" s="266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39"/>
      <c r="AT15" s="238"/>
      <c r="AU15" s="238"/>
      <c r="AV15" s="378"/>
      <c r="AW15" s="99"/>
      <c r="AX15" s="99">
        <f>SUM(W15:AU15)</f>
        <v>0</v>
      </c>
      <c r="AY15" s="99"/>
      <c r="AZ15" s="99"/>
      <c r="BA15" s="99"/>
      <c r="BB15" s="99"/>
      <c r="BC15" s="98"/>
      <c r="BD15" s="259">
        <f>SUM(V15,AX15)</f>
        <v>44</v>
      </c>
    </row>
    <row r="16" spans="1:61" ht="29.4" customHeight="1" thickBot="1" x14ac:dyDescent="0.3">
      <c r="A16" s="486" t="s">
        <v>116</v>
      </c>
      <c r="B16" s="464" t="s">
        <v>100</v>
      </c>
      <c r="C16" s="157" t="s">
        <v>9</v>
      </c>
      <c r="D16" s="215">
        <f>IF(D$15&lt;&gt;"",(D15/2),"")</f>
        <v>2</v>
      </c>
      <c r="E16" s="216">
        <f t="shared" ref="E16:AU16" si="7">IF(E$15&lt;&gt;"",(E15/2),"")</f>
        <v>2</v>
      </c>
      <c r="F16" s="216">
        <f t="shared" si="7"/>
        <v>2</v>
      </c>
      <c r="G16" s="216">
        <f t="shared" si="7"/>
        <v>2</v>
      </c>
      <c r="H16" s="216">
        <f t="shared" si="7"/>
        <v>2</v>
      </c>
      <c r="I16" s="216">
        <f t="shared" si="7"/>
        <v>2</v>
      </c>
      <c r="J16" s="216">
        <f t="shared" si="7"/>
        <v>2</v>
      </c>
      <c r="K16" s="216">
        <f t="shared" si="7"/>
        <v>2</v>
      </c>
      <c r="L16" s="216">
        <f t="shared" si="7"/>
        <v>2</v>
      </c>
      <c r="M16" s="216">
        <f t="shared" si="7"/>
        <v>2</v>
      </c>
      <c r="N16" s="216">
        <f t="shared" si="7"/>
        <v>2</v>
      </c>
      <c r="O16" s="216"/>
      <c r="P16" s="216" t="str">
        <f t="shared" si="7"/>
        <v/>
      </c>
      <c r="Q16" s="216" t="str">
        <f t="shared" si="7"/>
        <v/>
      </c>
      <c r="R16" s="216" t="str">
        <f t="shared" si="7"/>
        <v/>
      </c>
      <c r="S16" s="216" t="str">
        <f t="shared" si="7"/>
        <v/>
      </c>
      <c r="T16" s="217" t="str">
        <f t="shared" si="7"/>
        <v/>
      </c>
      <c r="U16" s="344"/>
      <c r="V16" s="101"/>
      <c r="W16" s="267" t="str">
        <f t="shared" si="7"/>
        <v/>
      </c>
      <c r="X16" s="216" t="str">
        <f t="shared" si="7"/>
        <v/>
      </c>
      <c r="Y16" s="216" t="str">
        <f t="shared" si="7"/>
        <v/>
      </c>
      <c r="Z16" s="216" t="str">
        <f t="shared" si="7"/>
        <v/>
      </c>
      <c r="AA16" s="216" t="str">
        <f t="shared" si="7"/>
        <v/>
      </c>
      <c r="AB16" s="216" t="str">
        <f t="shared" si="7"/>
        <v/>
      </c>
      <c r="AC16" s="216" t="str">
        <f t="shared" si="7"/>
        <v/>
      </c>
      <c r="AD16" s="216" t="str">
        <f t="shared" si="7"/>
        <v/>
      </c>
      <c r="AE16" s="216" t="str">
        <f t="shared" si="7"/>
        <v/>
      </c>
      <c r="AF16" s="216" t="str">
        <f t="shared" si="7"/>
        <v/>
      </c>
      <c r="AG16" s="216" t="str">
        <f t="shared" si="7"/>
        <v/>
      </c>
      <c r="AH16" s="216" t="str">
        <f t="shared" si="7"/>
        <v/>
      </c>
      <c r="AI16" s="216" t="str">
        <f t="shared" si="7"/>
        <v/>
      </c>
      <c r="AJ16" s="216" t="str">
        <f t="shared" si="7"/>
        <v/>
      </c>
      <c r="AK16" s="216" t="str">
        <f t="shared" si="7"/>
        <v/>
      </c>
      <c r="AL16" s="216" t="str">
        <f t="shared" si="7"/>
        <v/>
      </c>
      <c r="AM16" s="216" t="str">
        <f t="shared" si="7"/>
        <v/>
      </c>
      <c r="AN16" s="216" t="str">
        <f t="shared" si="7"/>
        <v/>
      </c>
      <c r="AO16" s="216" t="str">
        <f t="shared" si="7"/>
        <v/>
      </c>
      <c r="AP16" s="216" t="str">
        <f t="shared" si="7"/>
        <v/>
      </c>
      <c r="AQ16" s="216" t="str">
        <f t="shared" si="7"/>
        <v/>
      </c>
      <c r="AR16" s="216" t="str">
        <f t="shared" si="7"/>
        <v/>
      </c>
      <c r="AS16" s="216" t="str">
        <f t="shared" si="7"/>
        <v/>
      </c>
      <c r="AT16" s="222" t="str">
        <f t="shared" si="7"/>
        <v/>
      </c>
      <c r="AU16" s="222" t="str">
        <f t="shared" si="7"/>
        <v/>
      </c>
      <c r="AV16" s="379"/>
      <c r="AW16" s="102"/>
      <c r="AX16" s="102"/>
      <c r="AY16" s="102"/>
      <c r="AZ16" s="102"/>
      <c r="BA16" s="102"/>
      <c r="BB16" s="102"/>
      <c r="BC16" s="103"/>
      <c r="BD16" s="260"/>
    </row>
    <row r="17" spans="1:56" ht="15.6" x14ac:dyDescent="0.25">
      <c r="A17" s="485" t="s">
        <v>185</v>
      </c>
      <c r="B17" s="463" t="s">
        <v>174</v>
      </c>
      <c r="C17" s="156" t="s">
        <v>7</v>
      </c>
      <c r="D17" s="212">
        <v>6</v>
      </c>
      <c r="E17" s="213">
        <v>6</v>
      </c>
      <c r="F17" s="213">
        <v>6</v>
      </c>
      <c r="G17" s="213">
        <v>6</v>
      </c>
      <c r="H17" s="213">
        <v>6</v>
      </c>
      <c r="I17" s="213">
        <v>6</v>
      </c>
      <c r="J17" s="213">
        <v>6</v>
      </c>
      <c r="K17" s="213">
        <v>6</v>
      </c>
      <c r="L17" s="213">
        <v>6</v>
      </c>
      <c r="M17" s="213">
        <v>6</v>
      </c>
      <c r="N17" s="213">
        <v>6</v>
      </c>
      <c r="O17" s="213"/>
      <c r="P17" s="213"/>
      <c r="Q17" s="213"/>
      <c r="R17" s="213"/>
      <c r="S17" s="213"/>
      <c r="T17" s="214"/>
      <c r="U17" s="97"/>
      <c r="V17" s="98">
        <f t="shared" si="1"/>
        <v>66</v>
      </c>
      <c r="W17" s="223">
        <v>6</v>
      </c>
      <c r="X17" s="224">
        <v>4</v>
      </c>
      <c r="Y17" s="224">
        <v>6</v>
      </c>
      <c r="Z17" s="224">
        <v>4</v>
      </c>
      <c r="AA17" s="224">
        <v>6</v>
      </c>
      <c r="AB17" s="224">
        <v>4</v>
      </c>
      <c r="AC17" s="224">
        <v>6</v>
      </c>
      <c r="AD17" s="224">
        <v>4</v>
      </c>
      <c r="AE17" s="224">
        <v>6</v>
      </c>
      <c r="AF17" s="224">
        <v>4</v>
      </c>
      <c r="AG17" s="224">
        <v>6</v>
      </c>
      <c r="AH17" s="224">
        <v>4</v>
      </c>
      <c r="AI17" s="224">
        <v>6</v>
      </c>
      <c r="AJ17" s="224">
        <v>4</v>
      </c>
      <c r="AK17" s="224">
        <v>6</v>
      </c>
      <c r="AL17" s="224">
        <v>4</v>
      </c>
      <c r="AM17" s="135">
        <v>8</v>
      </c>
      <c r="AN17" s="224"/>
      <c r="AO17" s="224"/>
      <c r="AP17" s="224"/>
      <c r="AQ17" s="224"/>
      <c r="AS17" s="224"/>
      <c r="AT17" s="247"/>
      <c r="AU17" s="247"/>
      <c r="AV17" s="380"/>
      <c r="AW17" s="112"/>
      <c r="AX17" s="112">
        <f>SUM(W17:AU17)</f>
        <v>88</v>
      </c>
      <c r="AY17" s="112"/>
      <c r="AZ17" s="112"/>
      <c r="BA17" s="112"/>
      <c r="BB17" s="112"/>
      <c r="BC17" s="111"/>
      <c r="BD17" s="259">
        <f>SUM(V17,AX17)</f>
        <v>154</v>
      </c>
    </row>
    <row r="18" spans="1:56" ht="16.2" thickBot="1" x14ac:dyDescent="0.3">
      <c r="A18" s="486" t="s">
        <v>117</v>
      </c>
      <c r="B18" s="464" t="s">
        <v>102</v>
      </c>
      <c r="C18" s="157" t="s">
        <v>9</v>
      </c>
      <c r="D18" s="215">
        <f>IF(D$17&lt;&gt;"",(D17/2),"")</f>
        <v>3</v>
      </c>
      <c r="E18" s="216">
        <f t="shared" ref="E18:AU18" si="8">IF(E$17&lt;&gt;"",(E17/2),"")</f>
        <v>3</v>
      </c>
      <c r="F18" s="216">
        <f t="shared" si="8"/>
        <v>3</v>
      </c>
      <c r="G18" s="216">
        <f t="shared" si="8"/>
        <v>3</v>
      </c>
      <c r="H18" s="216">
        <f t="shared" si="8"/>
        <v>3</v>
      </c>
      <c r="I18" s="216">
        <f t="shared" si="8"/>
        <v>3</v>
      </c>
      <c r="J18" s="216">
        <f t="shared" si="8"/>
        <v>3</v>
      </c>
      <c r="K18" s="216">
        <f t="shared" si="8"/>
        <v>3</v>
      </c>
      <c r="L18" s="216">
        <f t="shared" si="8"/>
        <v>3</v>
      </c>
      <c r="M18" s="216">
        <f t="shared" si="8"/>
        <v>3</v>
      </c>
      <c r="N18" s="216">
        <f t="shared" si="8"/>
        <v>3</v>
      </c>
      <c r="O18" s="216" t="str">
        <f t="shared" si="8"/>
        <v/>
      </c>
      <c r="P18" s="216" t="str">
        <f t="shared" si="8"/>
        <v/>
      </c>
      <c r="Q18" s="216" t="str">
        <f t="shared" si="8"/>
        <v/>
      </c>
      <c r="R18" s="216" t="str">
        <f t="shared" si="8"/>
        <v/>
      </c>
      <c r="S18" s="216" t="str">
        <f t="shared" si="8"/>
        <v/>
      </c>
      <c r="T18" s="217" t="str">
        <f t="shared" si="8"/>
        <v/>
      </c>
      <c r="U18" s="100"/>
      <c r="V18" s="101"/>
      <c r="W18" s="218">
        <f t="shared" si="8"/>
        <v>3</v>
      </c>
      <c r="X18" s="219">
        <f t="shared" si="8"/>
        <v>2</v>
      </c>
      <c r="Y18" s="219">
        <f t="shared" si="8"/>
        <v>3</v>
      </c>
      <c r="Z18" s="219">
        <f t="shared" si="8"/>
        <v>2</v>
      </c>
      <c r="AA18" s="219">
        <f t="shared" si="8"/>
        <v>3</v>
      </c>
      <c r="AB18" s="219">
        <f t="shared" si="8"/>
        <v>2</v>
      </c>
      <c r="AC18" s="219">
        <f t="shared" si="8"/>
        <v>3</v>
      </c>
      <c r="AD18" s="219">
        <f t="shared" si="8"/>
        <v>2</v>
      </c>
      <c r="AE18" s="219">
        <f t="shared" si="8"/>
        <v>3</v>
      </c>
      <c r="AF18" s="219">
        <f t="shared" si="8"/>
        <v>2</v>
      </c>
      <c r="AG18" s="219">
        <f t="shared" si="8"/>
        <v>3</v>
      </c>
      <c r="AH18" s="219">
        <f t="shared" si="8"/>
        <v>2</v>
      </c>
      <c r="AI18" s="219">
        <f t="shared" si="8"/>
        <v>3</v>
      </c>
      <c r="AJ18" s="219">
        <f t="shared" si="8"/>
        <v>2</v>
      </c>
      <c r="AK18" s="219">
        <f t="shared" si="8"/>
        <v>3</v>
      </c>
      <c r="AL18" s="219">
        <f t="shared" si="8"/>
        <v>2</v>
      </c>
      <c r="AM18" s="219">
        <f t="shared" si="8"/>
        <v>4</v>
      </c>
      <c r="AN18" s="219" t="str">
        <f t="shared" si="8"/>
        <v/>
      </c>
      <c r="AO18" s="219" t="str">
        <f t="shared" si="8"/>
        <v/>
      </c>
      <c r="AP18" s="219" t="str">
        <f t="shared" si="8"/>
        <v/>
      </c>
      <c r="AQ18" s="219" t="str">
        <f t="shared" si="8"/>
        <v/>
      </c>
      <c r="AR18" s="219"/>
      <c r="AS18" s="219"/>
      <c r="AT18" s="244" t="str">
        <f t="shared" si="8"/>
        <v/>
      </c>
      <c r="AU18" s="244" t="str">
        <f t="shared" si="8"/>
        <v/>
      </c>
      <c r="AV18" s="382"/>
      <c r="AW18" s="106"/>
      <c r="AX18" s="106"/>
      <c r="AY18" s="106"/>
      <c r="AZ18" s="106"/>
      <c r="BA18" s="106"/>
      <c r="BB18" s="106"/>
      <c r="BC18" s="107"/>
      <c r="BD18" s="260"/>
    </row>
    <row r="19" spans="1:56" ht="15.6" x14ac:dyDescent="0.25">
      <c r="A19" s="485" t="s">
        <v>186</v>
      </c>
      <c r="B19" s="489" t="s">
        <v>187</v>
      </c>
      <c r="C19" s="156" t="s">
        <v>7</v>
      </c>
      <c r="D19" s="212">
        <v>8</v>
      </c>
      <c r="E19" s="213">
        <v>8</v>
      </c>
      <c r="F19" s="213">
        <v>8</v>
      </c>
      <c r="G19" s="213">
        <v>8</v>
      </c>
      <c r="H19" s="213">
        <v>8</v>
      </c>
      <c r="I19" s="213">
        <v>8</v>
      </c>
      <c r="J19" s="213">
        <v>8</v>
      </c>
      <c r="K19" s="213">
        <v>8</v>
      </c>
      <c r="L19" s="213">
        <v>8</v>
      </c>
      <c r="M19" s="213">
        <v>8</v>
      </c>
      <c r="N19" s="213">
        <v>8</v>
      </c>
      <c r="O19" s="213"/>
      <c r="P19" s="213"/>
      <c r="Q19" s="213"/>
      <c r="R19" s="213"/>
      <c r="S19" s="213"/>
      <c r="T19" s="214"/>
      <c r="U19" s="97"/>
      <c r="V19" s="98">
        <f t="shared" si="1"/>
        <v>88</v>
      </c>
      <c r="W19" s="269">
        <v>4</v>
      </c>
      <c r="X19" s="239">
        <v>4</v>
      </c>
      <c r="Y19" s="239">
        <v>4</v>
      </c>
      <c r="Z19" s="239">
        <v>4</v>
      </c>
      <c r="AA19" s="239">
        <v>4</v>
      </c>
      <c r="AB19" s="239">
        <v>4</v>
      </c>
      <c r="AC19" s="239">
        <v>4</v>
      </c>
      <c r="AD19" s="239">
        <v>4</v>
      </c>
      <c r="AE19" s="239">
        <v>4</v>
      </c>
      <c r="AF19" s="239">
        <v>4</v>
      </c>
      <c r="AG19" s="239">
        <v>4</v>
      </c>
      <c r="AH19" s="239">
        <v>4</v>
      </c>
      <c r="AI19" s="239">
        <v>4</v>
      </c>
      <c r="AJ19" s="239">
        <v>4</v>
      </c>
      <c r="AK19" s="239">
        <v>4</v>
      </c>
      <c r="AL19" s="239">
        <v>4</v>
      </c>
      <c r="AM19" s="137">
        <v>4</v>
      </c>
      <c r="AN19" s="239"/>
      <c r="AO19" s="239"/>
      <c r="AP19" s="239"/>
      <c r="AQ19" s="239"/>
      <c r="AR19" s="270"/>
      <c r="AS19" s="239"/>
      <c r="AT19" s="238"/>
      <c r="AU19" s="238"/>
      <c r="AV19" s="378"/>
      <c r="AW19" s="99"/>
      <c r="AX19" s="99">
        <f>SUM(W19:AU19)</f>
        <v>68</v>
      </c>
      <c r="AY19" s="99"/>
      <c r="AZ19" s="99"/>
      <c r="BA19" s="99"/>
      <c r="BB19" s="99"/>
      <c r="BC19" s="98"/>
      <c r="BD19" s="259">
        <f>SUM(V19,AX19)</f>
        <v>156</v>
      </c>
    </row>
    <row r="20" spans="1:56" ht="16.2" thickBot="1" x14ac:dyDescent="0.3">
      <c r="A20" s="486" t="s">
        <v>118</v>
      </c>
      <c r="B20" s="490" t="s">
        <v>119</v>
      </c>
      <c r="C20" s="157" t="s">
        <v>9</v>
      </c>
      <c r="D20" s="215">
        <f>IF(D$19&lt;&gt;"",(D19/2),"")</f>
        <v>4</v>
      </c>
      <c r="E20" s="216">
        <f t="shared" ref="E20:AU20" si="9">IF(E$19&lt;&gt;"",(E19/2),"")</f>
        <v>4</v>
      </c>
      <c r="F20" s="216">
        <f t="shared" si="9"/>
        <v>4</v>
      </c>
      <c r="G20" s="216">
        <f t="shared" si="9"/>
        <v>4</v>
      </c>
      <c r="H20" s="216">
        <f t="shared" si="9"/>
        <v>4</v>
      </c>
      <c r="I20" s="216">
        <f t="shared" si="9"/>
        <v>4</v>
      </c>
      <c r="J20" s="216">
        <f t="shared" si="9"/>
        <v>4</v>
      </c>
      <c r="K20" s="216">
        <f t="shared" si="9"/>
        <v>4</v>
      </c>
      <c r="L20" s="216">
        <f t="shared" si="9"/>
        <v>4</v>
      </c>
      <c r="M20" s="216">
        <f t="shared" si="9"/>
        <v>4</v>
      </c>
      <c r="N20" s="216">
        <f t="shared" si="9"/>
        <v>4</v>
      </c>
      <c r="O20" s="216" t="str">
        <f t="shared" si="9"/>
        <v/>
      </c>
      <c r="P20" s="216" t="str">
        <f t="shared" si="9"/>
        <v/>
      </c>
      <c r="Q20" s="216" t="str">
        <f t="shared" si="9"/>
        <v/>
      </c>
      <c r="R20" s="216" t="str">
        <f t="shared" si="9"/>
        <v/>
      </c>
      <c r="S20" s="216" t="str">
        <f t="shared" si="9"/>
        <v/>
      </c>
      <c r="T20" s="217" t="str">
        <f t="shared" si="9"/>
        <v/>
      </c>
      <c r="U20" s="100"/>
      <c r="V20" s="101"/>
      <c r="W20" s="267">
        <f t="shared" si="9"/>
        <v>2</v>
      </c>
      <c r="X20" s="216">
        <f t="shared" si="9"/>
        <v>2</v>
      </c>
      <c r="Y20" s="216">
        <f t="shared" si="9"/>
        <v>2</v>
      </c>
      <c r="Z20" s="216">
        <f t="shared" si="9"/>
        <v>2</v>
      </c>
      <c r="AA20" s="216">
        <f t="shared" si="9"/>
        <v>2</v>
      </c>
      <c r="AB20" s="216">
        <f t="shared" si="9"/>
        <v>2</v>
      </c>
      <c r="AC20" s="216">
        <f t="shared" si="9"/>
        <v>2</v>
      </c>
      <c r="AD20" s="216">
        <f t="shared" si="9"/>
        <v>2</v>
      </c>
      <c r="AE20" s="216">
        <f t="shared" si="9"/>
        <v>2</v>
      </c>
      <c r="AF20" s="216">
        <f t="shared" si="9"/>
        <v>2</v>
      </c>
      <c r="AG20" s="216">
        <f t="shared" si="9"/>
        <v>2</v>
      </c>
      <c r="AH20" s="216">
        <f t="shared" si="9"/>
        <v>2</v>
      </c>
      <c r="AI20" s="216">
        <f t="shared" si="9"/>
        <v>2</v>
      </c>
      <c r="AJ20" s="216">
        <f t="shared" si="9"/>
        <v>2</v>
      </c>
      <c r="AK20" s="216">
        <f t="shared" si="9"/>
        <v>2</v>
      </c>
      <c r="AL20" s="216">
        <f t="shared" si="9"/>
        <v>2</v>
      </c>
      <c r="AM20" s="216">
        <f t="shared" si="9"/>
        <v>2</v>
      </c>
      <c r="AN20" s="216" t="str">
        <f t="shared" si="9"/>
        <v/>
      </c>
      <c r="AO20" s="216" t="str">
        <f t="shared" si="9"/>
        <v/>
      </c>
      <c r="AP20" s="216" t="str">
        <f t="shared" si="9"/>
        <v/>
      </c>
      <c r="AQ20" s="216" t="str">
        <f t="shared" si="9"/>
        <v/>
      </c>
      <c r="AR20" s="242"/>
      <c r="AS20" s="242"/>
      <c r="AT20" s="243" t="str">
        <f t="shared" si="9"/>
        <v/>
      </c>
      <c r="AU20" s="243" t="str">
        <f t="shared" si="9"/>
        <v/>
      </c>
      <c r="AV20" s="379"/>
      <c r="AW20" s="102"/>
      <c r="AX20" s="102"/>
      <c r="AY20" s="102"/>
      <c r="AZ20" s="102"/>
      <c r="BA20" s="102"/>
      <c r="BB20" s="102"/>
      <c r="BC20" s="103"/>
      <c r="BD20" s="260"/>
    </row>
    <row r="21" spans="1:56" ht="15.6" x14ac:dyDescent="0.25">
      <c r="A21" s="485" t="s">
        <v>188</v>
      </c>
      <c r="B21" s="487" t="s">
        <v>189</v>
      </c>
      <c r="C21" s="156" t="s">
        <v>7</v>
      </c>
      <c r="D21" s="212"/>
      <c r="E21" s="213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  <c r="T21" s="214"/>
      <c r="U21" s="97"/>
      <c r="V21" s="98">
        <f t="shared" si="1"/>
        <v>0</v>
      </c>
      <c r="W21" s="223">
        <v>6</v>
      </c>
      <c r="X21" s="224">
        <v>6</v>
      </c>
      <c r="Y21" s="224">
        <v>6</v>
      </c>
      <c r="Z21" s="224">
        <v>6</v>
      </c>
      <c r="AA21" s="224">
        <v>6</v>
      </c>
      <c r="AB21" s="224">
        <v>6</v>
      </c>
      <c r="AC21" s="224">
        <v>6</v>
      </c>
      <c r="AD21" s="224">
        <v>6</v>
      </c>
      <c r="AE21" s="224">
        <v>6</v>
      </c>
      <c r="AF21" s="224">
        <v>6</v>
      </c>
      <c r="AG21" s="224">
        <v>6</v>
      </c>
      <c r="AH21" s="224">
        <v>6</v>
      </c>
      <c r="AI21" s="224">
        <v>6</v>
      </c>
      <c r="AJ21" s="224">
        <v>6</v>
      </c>
      <c r="AK21" s="224">
        <v>6</v>
      </c>
      <c r="AL21" s="224">
        <v>6</v>
      </c>
      <c r="AM21" s="224">
        <v>6</v>
      </c>
      <c r="AN21" s="133" t="s">
        <v>8</v>
      </c>
      <c r="AO21" s="224"/>
      <c r="AP21" s="224"/>
      <c r="AQ21" s="224"/>
      <c r="AR21" s="224"/>
      <c r="AS21" s="246"/>
      <c r="AT21" s="247"/>
      <c r="AU21" s="247"/>
      <c r="AV21" s="380"/>
      <c r="AW21" s="112"/>
      <c r="AX21" s="112">
        <f>SUM(W21:AU21)</f>
        <v>102</v>
      </c>
      <c r="AY21" s="112"/>
      <c r="AZ21" s="112"/>
      <c r="BA21" s="112"/>
      <c r="BB21" s="112"/>
      <c r="BC21" s="111"/>
      <c r="BD21" s="259">
        <f>SUM(V21,AX21)</f>
        <v>102</v>
      </c>
    </row>
    <row r="22" spans="1:56" ht="16.2" thickBot="1" x14ac:dyDescent="0.3">
      <c r="A22" s="486" t="s">
        <v>120</v>
      </c>
      <c r="B22" s="488" t="s">
        <v>121</v>
      </c>
      <c r="C22" s="157" t="s">
        <v>9</v>
      </c>
      <c r="D22" s="215" t="str">
        <f>IF(D$21&lt;&gt;"",(D21/2),"")</f>
        <v/>
      </c>
      <c r="E22" s="216" t="str">
        <f t="shared" ref="E22:AU22" si="10">IF(E$21&lt;&gt;"",(E21/2),"")</f>
        <v/>
      </c>
      <c r="F22" s="216" t="str">
        <f t="shared" si="10"/>
        <v/>
      </c>
      <c r="G22" s="216" t="str">
        <f t="shared" si="10"/>
        <v/>
      </c>
      <c r="H22" s="216" t="str">
        <f t="shared" si="10"/>
        <v/>
      </c>
      <c r="I22" s="216" t="str">
        <f t="shared" si="10"/>
        <v/>
      </c>
      <c r="J22" s="216" t="str">
        <f t="shared" si="10"/>
        <v/>
      </c>
      <c r="K22" s="216" t="str">
        <f t="shared" si="10"/>
        <v/>
      </c>
      <c r="L22" s="216" t="str">
        <f t="shared" si="10"/>
        <v/>
      </c>
      <c r="M22" s="216" t="str">
        <f t="shared" si="10"/>
        <v/>
      </c>
      <c r="N22" s="216" t="str">
        <f t="shared" si="10"/>
        <v/>
      </c>
      <c r="O22" s="216" t="str">
        <f t="shared" si="10"/>
        <v/>
      </c>
      <c r="P22" s="216" t="str">
        <f t="shared" si="10"/>
        <v/>
      </c>
      <c r="Q22" s="216" t="str">
        <f t="shared" si="10"/>
        <v/>
      </c>
      <c r="R22" s="216" t="str">
        <f t="shared" si="10"/>
        <v/>
      </c>
      <c r="S22" s="216" t="str">
        <f t="shared" si="10"/>
        <v/>
      </c>
      <c r="T22" s="217" t="str">
        <f t="shared" si="10"/>
        <v/>
      </c>
      <c r="U22" s="100"/>
      <c r="V22" s="101"/>
      <c r="W22" s="218">
        <f t="shared" si="10"/>
        <v>3</v>
      </c>
      <c r="X22" s="219">
        <f t="shared" si="10"/>
        <v>3</v>
      </c>
      <c r="Y22" s="219">
        <f t="shared" si="10"/>
        <v>3</v>
      </c>
      <c r="Z22" s="219">
        <f t="shared" si="10"/>
        <v>3</v>
      </c>
      <c r="AA22" s="219">
        <f t="shared" si="10"/>
        <v>3</v>
      </c>
      <c r="AB22" s="219">
        <f t="shared" si="10"/>
        <v>3</v>
      </c>
      <c r="AC22" s="219">
        <f t="shared" si="10"/>
        <v>3</v>
      </c>
      <c r="AD22" s="219">
        <f t="shared" si="10"/>
        <v>3</v>
      </c>
      <c r="AE22" s="219">
        <f t="shared" si="10"/>
        <v>3</v>
      </c>
      <c r="AF22" s="219">
        <f t="shared" si="10"/>
        <v>3</v>
      </c>
      <c r="AG22" s="219">
        <f t="shared" si="10"/>
        <v>3</v>
      </c>
      <c r="AH22" s="219">
        <f t="shared" si="10"/>
        <v>3</v>
      </c>
      <c r="AI22" s="219">
        <f t="shared" si="10"/>
        <v>3</v>
      </c>
      <c r="AJ22" s="219">
        <f t="shared" si="10"/>
        <v>3</v>
      </c>
      <c r="AK22" s="219">
        <f t="shared" si="10"/>
        <v>3</v>
      </c>
      <c r="AL22" s="219">
        <f t="shared" si="10"/>
        <v>3</v>
      </c>
      <c r="AM22" s="219">
        <f t="shared" si="10"/>
        <v>3</v>
      </c>
      <c r="AN22" s="219"/>
      <c r="AO22" s="219" t="str">
        <f t="shared" si="10"/>
        <v/>
      </c>
      <c r="AP22" s="219" t="str">
        <f t="shared" si="10"/>
        <v/>
      </c>
      <c r="AQ22" s="219" t="str">
        <f t="shared" si="10"/>
        <v/>
      </c>
      <c r="AR22" s="219" t="str">
        <f t="shared" si="10"/>
        <v/>
      </c>
      <c r="AS22" s="219" t="str">
        <f t="shared" si="10"/>
        <v/>
      </c>
      <c r="AT22" s="244" t="str">
        <f t="shared" si="10"/>
        <v/>
      </c>
      <c r="AU22" s="244" t="str">
        <f t="shared" si="10"/>
        <v/>
      </c>
      <c r="AV22" s="382"/>
      <c r="AW22" s="106"/>
      <c r="AX22" s="106"/>
      <c r="AY22" s="106"/>
      <c r="AZ22" s="106"/>
      <c r="BA22" s="106"/>
      <c r="BB22" s="106"/>
      <c r="BC22" s="107"/>
      <c r="BD22" s="260"/>
    </row>
    <row r="23" spans="1:56" ht="15.6" x14ac:dyDescent="0.25">
      <c r="A23" s="485" t="s">
        <v>190</v>
      </c>
      <c r="B23" s="487" t="s">
        <v>191</v>
      </c>
      <c r="C23" s="156" t="s">
        <v>7</v>
      </c>
      <c r="D23" s="212"/>
      <c r="E23" s="213"/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13"/>
      <c r="S23" s="213"/>
      <c r="T23" s="214"/>
      <c r="U23" s="97"/>
      <c r="V23" s="98">
        <f t="shared" si="1"/>
        <v>0</v>
      </c>
      <c r="W23" s="269">
        <v>4</v>
      </c>
      <c r="X23" s="239">
        <v>4</v>
      </c>
      <c r="Y23" s="239">
        <v>4</v>
      </c>
      <c r="Z23" s="239">
        <v>4</v>
      </c>
      <c r="AA23" s="239">
        <v>4</v>
      </c>
      <c r="AB23" s="239">
        <v>4</v>
      </c>
      <c r="AC23" s="239">
        <v>4</v>
      </c>
      <c r="AD23" s="239">
        <v>4</v>
      </c>
      <c r="AE23" s="239">
        <v>4</v>
      </c>
      <c r="AF23" s="239">
        <v>4</v>
      </c>
      <c r="AG23" s="239">
        <v>4</v>
      </c>
      <c r="AH23" s="239">
        <v>4</v>
      </c>
      <c r="AI23" s="239">
        <v>4</v>
      </c>
      <c r="AJ23" s="239">
        <v>4</v>
      </c>
      <c r="AK23" s="239">
        <v>4</v>
      </c>
      <c r="AL23" s="239">
        <v>4</v>
      </c>
      <c r="AM23" s="239">
        <v>4</v>
      </c>
      <c r="AN23" s="239"/>
      <c r="AO23" s="239"/>
      <c r="AP23" s="213"/>
      <c r="AQ23" s="239"/>
      <c r="AR23" s="239"/>
      <c r="AS23" s="270"/>
      <c r="AT23" s="221"/>
      <c r="AU23" s="221"/>
      <c r="AV23" s="378"/>
      <c r="AW23" s="99"/>
      <c r="AX23" s="99">
        <f>SUM(W23:AU23)</f>
        <v>68</v>
      </c>
      <c r="AY23" s="99"/>
      <c r="AZ23" s="99"/>
      <c r="BA23" s="99"/>
      <c r="BB23" s="99"/>
      <c r="BC23" s="98"/>
      <c r="BD23" s="259">
        <f>SUM(V23,AX23)</f>
        <v>68</v>
      </c>
    </row>
    <row r="24" spans="1:56" ht="16.2" thickBot="1" x14ac:dyDescent="0.3">
      <c r="A24" s="491" t="s">
        <v>105</v>
      </c>
      <c r="B24" s="492" t="s">
        <v>106</v>
      </c>
      <c r="C24" s="158" t="s">
        <v>9</v>
      </c>
      <c r="D24" s="218" t="str">
        <f>IF(D$23&lt;&gt;"",(D23/2),"")</f>
        <v/>
      </c>
      <c r="E24" s="219" t="str">
        <f t="shared" ref="E24:AU24" si="11">IF(E$23&lt;&gt;"",(E23/2),"")</f>
        <v/>
      </c>
      <c r="F24" s="219" t="str">
        <f t="shared" si="11"/>
        <v/>
      </c>
      <c r="G24" s="219" t="str">
        <f t="shared" si="11"/>
        <v/>
      </c>
      <c r="H24" s="219" t="str">
        <f t="shared" si="11"/>
        <v/>
      </c>
      <c r="I24" s="219" t="str">
        <f t="shared" si="11"/>
        <v/>
      </c>
      <c r="J24" s="219" t="str">
        <f t="shared" si="11"/>
        <v/>
      </c>
      <c r="K24" s="219" t="str">
        <f t="shared" si="11"/>
        <v/>
      </c>
      <c r="L24" s="219" t="str">
        <f t="shared" si="11"/>
        <v/>
      </c>
      <c r="M24" s="219" t="str">
        <f t="shared" si="11"/>
        <v/>
      </c>
      <c r="N24" s="219" t="str">
        <f t="shared" si="11"/>
        <v/>
      </c>
      <c r="O24" s="219" t="str">
        <f t="shared" si="11"/>
        <v/>
      </c>
      <c r="P24" s="219" t="str">
        <f t="shared" si="11"/>
        <v/>
      </c>
      <c r="Q24" s="219" t="str">
        <f t="shared" si="11"/>
        <v/>
      </c>
      <c r="R24" s="219" t="str">
        <f t="shared" si="11"/>
        <v/>
      </c>
      <c r="S24" s="219" t="str">
        <f t="shared" si="11"/>
        <v/>
      </c>
      <c r="T24" s="220" t="str">
        <f t="shared" si="11"/>
        <v/>
      </c>
      <c r="U24" s="104"/>
      <c r="V24" s="105"/>
      <c r="W24" s="267">
        <f t="shared" si="11"/>
        <v>2</v>
      </c>
      <c r="X24" s="216">
        <f t="shared" si="11"/>
        <v>2</v>
      </c>
      <c r="Y24" s="216">
        <f t="shared" si="11"/>
        <v>2</v>
      </c>
      <c r="Z24" s="216">
        <f t="shared" si="11"/>
        <v>2</v>
      </c>
      <c r="AA24" s="216">
        <f t="shared" si="11"/>
        <v>2</v>
      </c>
      <c r="AB24" s="216">
        <f t="shared" si="11"/>
        <v>2</v>
      </c>
      <c r="AC24" s="216">
        <f t="shared" si="11"/>
        <v>2</v>
      </c>
      <c r="AD24" s="216">
        <f t="shared" si="11"/>
        <v>2</v>
      </c>
      <c r="AE24" s="216">
        <f t="shared" si="11"/>
        <v>2</v>
      </c>
      <c r="AF24" s="216">
        <f t="shared" si="11"/>
        <v>2</v>
      </c>
      <c r="AG24" s="216">
        <f t="shared" si="11"/>
        <v>2</v>
      </c>
      <c r="AH24" s="216">
        <f t="shared" si="11"/>
        <v>2</v>
      </c>
      <c r="AI24" s="216">
        <f t="shared" si="11"/>
        <v>2</v>
      </c>
      <c r="AJ24" s="216">
        <f t="shared" si="11"/>
        <v>2</v>
      </c>
      <c r="AK24" s="216">
        <f t="shared" si="11"/>
        <v>2</v>
      </c>
      <c r="AL24" s="216">
        <f t="shared" si="11"/>
        <v>2</v>
      </c>
      <c r="AM24" s="216">
        <f t="shared" si="11"/>
        <v>2</v>
      </c>
      <c r="AN24" s="216" t="str">
        <f t="shared" si="11"/>
        <v/>
      </c>
      <c r="AO24" s="216" t="str">
        <f t="shared" si="11"/>
        <v/>
      </c>
      <c r="AP24" s="216" t="str">
        <f t="shared" si="11"/>
        <v/>
      </c>
      <c r="AQ24" s="216" t="str">
        <f t="shared" si="11"/>
        <v/>
      </c>
      <c r="AR24" s="216"/>
      <c r="AS24" s="216"/>
      <c r="AT24" s="222" t="str">
        <f t="shared" si="11"/>
        <v/>
      </c>
      <c r="AU24" s="222" t="str">
        <f t="shared" si="11"/>
        <v/>
      </c>
      <c r="AV24" s="379"/>
      <c r="AW24" s="102"/>
      <c r="AX24" s="102"/>
      <c r="AY24" s="102"/>
      <c r="AZ24" s="102"/>
      <c r="BA24" s="102"/>
      <c r="BB24" s="102"/>
      <c r="BC24" s="103"/>
      <c r="BD24" s="261"/>
    </row>
    <row r="25" spans="1:56" ht="15.6" x14ac:dyDescent="0.25">
      <c r="A25" s="493" t="s">
        <v>192</v>
      </c>
      <c r="B25" s="495" t="s">
        <v>214</v>
      </c>
      <c r="C25" s="156" t="s">
        <v>7</v>
      </c>
      <c r="D25" s="212">
        <v>6</v>
      </c>
      <c r="E25" s="213">
        <v>6</v>
      </c>
      <c r="F25" s="213">
        <v>6</v>
      </c>
      <c r="G25" s="213">
        <v>6</v>
      </c>
      <c r="H25" s="213">
        <v>6</v>
      </c>
      <c r="I25" s="213">
        <v>6</v>
      </c>
      <c r="J25" s="213">
        <v>6</v>
      </c>
      <c r="K25" s="213">
        <v>6</v>
      </c>
      <c r="L25" s="213">
        <v>6</v>
      </c>
      <c r="M25" s="213">
        <v>6</v>
      </c>
      <c r="N25" s="213">
        <v>6</v>
      </c>
      <c r="O25" s="213"/>
      <c r="P25" s="213"/>
      <c r="Q25" s="213"/>
      <c r="R25" s="213"/>
      <c r="S25" s="213"/>
      <c r="T25" s="221"/>
      <c r="U25" s="108"/>
      <c r="V25" s="98">
        <f t="shared" si="1"/>
        <v>66</v>
      </c>
      <c r="W25" s="245">
        <v>2</v>
      </c>
      <c r="X25" s="246">
        <v>2</v>
      </c>
      <c r="Y25" s="246">
        <v>2</v>
      </c>
      <c r="Z25" s="246">
        <v>2</v>
      </c>
      <c r="AA25" s="246">
        <v>2</v>
      </c>
      <c r="AB25" s="246">
        <v>2</v>
      </c>
      <c r="AC25" s="246">
        <v>2</v>
      </c>
      <c r="AD25" s="246">
        <v>2</v>
      </c>
      <c r="AE25" s="246">
        <v>2</v>
      </c>
      <c r="AF25" s="246">
        <v>2</v>
      </c>
      <c r="AG25" s="246">
        <v>2</v>
      </c>
      <c r="AH25" s="246">
        <v>2</v>
      </c>
      <c r="AI25" s="246">
        <v>2</v>
      </c>
      <c r="AJ25" s="246">
        <v>2</v>
      </c>
      <c r="AK25" s="246">
        <v>2</v>
      </c>
      <c r="AL25" s="246">
        <v>2</v>
      </c>
      <c r="AM25" s="136">
        <v>2</v>
      </c>
      <c r="AN25" s="246"/>
      <c r="AO25" s="246"/>
      <c r="AP25" s="246"/>
      <c r="AQ25" s="246"/>
      <c r="AR25" s="246"/>
      <c r="AS25" s="246"/>
      <c r="AT25" s="247"/>
      <c r="AU25" s="247"/>
      <c r="AV25" s="380"/>
      <c r="AW25" s="112"/>
      <c r="AX25" s="112">
        <f>SUM(W25:AU25)</f>
        <v>34</v>
      </c>
      <c r="AY25" s="112"/>
      <c r="AZ25" s="112"/>
      <c r="BA25" s="112"/>
      <c r="BB25" s="112"/>
      <c r="BC25" s="111"/>
      <c r="BD25" s="259">
        <f>SUM(V25,AX25)</f>
        <v>100</v>
      </c>
    </row>
    <row r="26" spans="1:56" ht="16.2" thickBot="1" x14ac:dyDescent="0.3">
      <c r="A26" s="494" t="s">
        <v>122</v>
      </c>
      <c r="B26" s="496" t="s">
        <v>123</v>
      </c>
      <c r="C26" s="157" t="s">
        <v>9</v>
      </c>
      <c r="D26" s="215">
        <f>IF(D$25&lt;&gt;"",(D25/2),"")</f>
        <v>3</v>
      </c>
      <c r="E26" s="216">
        <f t="shared" ref="E26:AU26" si="12">IF(E$25&lt;&gt;"",(E25/2),"")</f>
        <v>3</v>
      </c>
      <c r="F26" s="216">
        <f t="shared" si="12"/>
        <v>3</v>
      </c>
      <c r="G26" s="216">
        <f t="shared" si="12"/>
        <v>3</v>
      </c>
      <c r="H26" s="216">
        <f t="shared" si="12"/>
        <v>3</v>
      </c>
      <c r="I26" s="216">
        <f t="shared" si="12"/>
        <v>3</v>
      </c>
      <c r="J26" s="216">
        <f t="shared" si="12"/>
        <v>3</v>
      </c>
      <c r="K26" s="216">
        <f t="shared" si="12"/>
        <v>3</v>
      </c>
      <c r="L26" s="216">
        <f t="shared" si="12"/>
        <v>3</v>
      </c>
      <c r="M26" s="216">
        <f t="shared" si="12"/>
        <v>3</v>
      </c>
      <c r="N26" s="216">
        <f t="shared" si="12"/>
        <v>3</v>
      </c>
      <c r="O26" s="216" t="str">
        <f t="shared" si="12"/>
        <v/>
      </c>
      <c r="P26" s="216" t="str">
        <f t="shared" si="12"/>
        <v/>
      </c>
      <c r="Q26" s="216" t="str">
        <f t="shared" si="12"/>
        <v/>
      </c>
      <c r="R26" s="216" t="str">
        <f t="shared" si="12"/>
        <v/>
      </c>
      <c r="S26" s="216" t="str">
        <f t="shared" si="12"/>
        <v/>
      </c>
      <c r="T26" s="222" t="str">
        <f t="shared" si="12"/>
        <v/>
      </c>
      <c r="U26" s="109"/>
      <c r="V26" s="101"/>
      <c r="W26" s="218">
        <f t="shared" si="12"/>
        <v>1</v>
      </c>
      <c r="X26" s="219">
        <f t="shared" si="12"/>
        <v>1</v>
      </c>
      <c r="Y26" s="219">
        <f t="shared" si="12"/>
        <v>1</v>
      </c>
      <c r="Z26" s="219">
        <f t="shared" si="12"/>
        <v>1</v>
      </c>
      <c r="AA26" s="219">
        <f t="shared" si="12"/>
        <v>1</v>
      </c>
      <c r="AB26" s="219">
        <f t="shared" si="12"/>
        <v>1</v>
      </c>
      <c r="AC26" s="219">
        <f t="shared" si="12"/>
        <v>1</v>
      </c>
      <c r="AD26" s="219">
        <f t="shared" si="12"/>
        <v>1</v>
      </c>
      <c r="AE26" s="219">
        <f t="shared" si="12"/>
        <v>1</v>
      </c>
      <c r="AF26" s="219">
        <f t="shared" si="12"/>
        <v>1</v>
      </c>
      <c r="AG26" s="219">
        <f t="shared" si="12"/>
        <v>1</v>
      </c>
      <c r="AH26" s="219">
        <f t="shared" si="12"/>
        <v>1</v>
      </c>
      <c r="AI26" s="219">
        <f t="shared" si="12"/>
        <v>1</v>
      </c>
      <c r="AJ26" s="219">
        <f t="shared" si="12"/>
        <v>1</v>
      </c>
      <c r="AK26" s="219">
        <f t="shared" si="12"/>
        <v>1</v>
      </c>
      <c r="AL26" s="219">
        <f t="shared" si="12"/>
        <v>1</v>
      </c>
      <c r="AM26" s="219">
        <f t="shared" si="12"/>
        <v>1</v>
      </c>
      <c r="AN26" s="219" t="str">
        <f t="shared" si="12"/>
        <v/>
      </c>
      <c r="AO26" s="219" t="str">
        <f t="shared" si="12"/>
        <v/>
      </c>
      <c r="AP26" s="219" t="str">
        <f t="shared" si="12"/>
        <v/>
      </c>
      <c r="AQ26" s="219" t="str">
        <f t="shared" si="12"/>
        <v/>
      </c>
      <c r="AR26" s="219" t="str">
        <f t="shared" si="12"/>
        <v/>
      </c>
      <c r="AS26" s="219" t="str">
        <f t="shared" si="12"/>
        <v/>
      </c>
      <c r="AT26" s="244" t="str">
        <f t="shared" si="12"/>
        <v/>
      </c>
      <c r="AU26" s="244" t="str">
        <f t="shared" si="12"/>
        <v/>
      </c>
      <c r="AV26" s="382"/>
      <c r="AW26" s="106"/>
      <c r="AX26" s="106"/>
      <c r="AY26" s="106"/>
      <c r="AZ26" s="106"/>
      <c r="BA26" s="106"/>
      <c r="BB26" s="106"/>
      <c r="BC26" s="107"/>
      <c r="BD26" s="260"/>
    </row>
    <row r="27" spans="1:56" ht="15.6" x14ac:dyDescent="0.25">
      <c r="A27" s="491" t="s">
        <v>126</v>
      </c>
      <c r="B27" s="492" t="s">
        <v>31</v>
      </c>
      <c r="C27" s="159" t="s">
        <v>7</v>
      </c>
      <c r="D27" s="223"/>
      <c r="E27" s="224"/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224">
        <v>18</v>
      </c>
      <c r="S27" s="224">
        <v>36</v>
      </c>
      <c r="T27" s="225">
        <v>18</v>
      </c>
      <c r="U27" s="110"/>
      <c r="V27" s="111">
        <f t="shared" si="1"/>
        <v>72</v>
      </c>
      <c r="W27" s="269"/>
      <c r="X27" s="239"/>
      <c r="Y27" s="239"/>
      <c r="Z27" s="239"/>
      <c r="AA27" s="239"/>
      <c r="AB27" s="239"/>
      <c r="AC27" s="239"/>
      <c r="AD27" s="239"/>
      <c r="AE27" s="239"/>
      <c r="AF27" s="239"/>
      <c r="AG27" s="239"/>
      <c r="AH27" s="239"/>
      <c r="AI27" s="239"/>
      <c r="AJ27" s="239"/>
      <c r="AK27" s="239"/>
      <c r="AL27" s="239"/>
      <c r="AM27" s="239"/>
      <c r="AN27" s="239"/>
      <c r="AO27" s="239"/>
      <c r="AP27" s="239"/>
      <c r="AQ27" s="239"/>
      <c r="AR27" s="239"/>
      <c r="AS27" s="239"/>
      <c r="AT27" s="238">
        <v>36</v>
      </c>
      <c r="AU27" s="238">
        <v>36</v>
      </c>
      <c r="AV27" s="378"/>
      <c r="AW27" s="116"/>
      <c r="AX27" s="99">
        <f>SUM(W27:AU27)</f>
        <v>72</v>
      </c>
      <c r="AY27" s="116"/>
      <c r="AZ27" s="116"/>
      <c r="BA27" s="116"/>
      <c r="BB27" s="116"/>
      <c r="BC27" s="132"/>
      <c r="BD27" s="262">
        <f>SUM(V27,AX27)</f>
        <v>144</v>
      </c>
    </row>
    <row r="28" spans="1:56" ht="16.2" thickBot="1" x14ac:dyDescent="0.3">
      <c r="A28" s="486" t="s">
        <v>124</v>
      </c>
      <c r="B28" s="488" t="s">
        <v>125</v>
      </c>
      <c r="C28" s="157" t="s">
        <v>9</v>
      </c>
      <c r="D28" s="215" t="str">
        <f>IF(D$27&lt;&gt;"",(D27/2),"")</f>
        <v/>
      </c>
      <c r="E28" s="216" t="str">
        <f t="shared" ref="E28:AS28" si="13">IF(E$27&lt;&gt;"",(E27/2),"")</f>
        <v/>
      </c>
      <c r="F28" s="216" t="str">
        <f t="shared" si="13"/>
        <v/>
      </c>
      <c r="G28" s="216" t="str">
        <f t="shared" si="13"/>
        <v/>
      </c>
      <c r="H28" s="216" t="str">
        <f t="shared" si="13"/>
        <v/>
      </c>
      <c r="I28" s="216" t="str">
        <f t="shared" si="13"/>
        <v/>
      </c>
      <c r="J28" s="216" t="str">
        <f t="shared" si="13"/>
        <v/>
      </c>
      <c r="K28" s="216" t="str">
        <f t="shared" si="13"/>
        <v/>
      </c>
      <c r="L28" s="216" t="str">
        <f t="shared" si="13"/>
        <v/>
      </c>
      <c r="M28" s="216" t="str">
        <f t="shared" si="13"/>
        <v/>
      </c>
      <c r="N28" s="216" t="str">
        <f t="shared" si="13"/>
        <v/>
      </c>
      <c r="O28" s="216" t="str">
        <f t="shared" si="13"/>
        <v/>
      </c>
      <c r="P28" s="216" t="str">
        <f t="shared" si="13"/>
        <v/>
      </c>
      <c r="Q28" s="216" t="str">
        <f t="shared" si="13"/>
        <v/>
      </c>
      <c r="R28" s="216"/>
      <c r="S28" s="216"/>
      <c r="T28" s="217"/>
      <c r="U28" s="100"/>
      <c r="V28" s="101"/>
      <c r="W28" s="267" t="str">
        <f t="shared" si="13"/>
        <v/>
      </c>
      <c r="X28" s="216" t="str">
        <f t="shared" si="13"/>
        <v/>
      </c>
      <c r="Y28" s="216" t="str">
        <f t="shared" si="13"/>
        <v/>
      </c>
      <c r="Z28" s="216" t="str">
        <f t="shared" si="13"/>
        <v/>
      </c>
      <c r="AA28" s="216" t="str">
        <f t="shared" si="13"/>
        <v/>
      </c>
      <c r="AB28" s="216" t="str">
        <f t="shared" si="13"/>
        <v/>
      </c>
      <c r="AC28" s="216" t="str">
        <f t="shared" si="13"/>
        <v/>
      </c>
      <c r="AD28" s="216" t="str">
        <f t="shared" si="13"/>
        <v/>
      </c>
      <c r="AE28" s="216" t="str">
        <f t="shared" si="13"/>
        <v/>
      </c>
      <c r="AF28" s="216" t="str">
        <f t="shared" si="13"/>
        <v/>
      </c>
      <c r="AG28" s="216" t="str">
        <f t="shared" si="13"/>
        <v/>
      </c>
      <c r="AH28" s="216" t="str">
        <f t="shared" si="13"/>
        <v/>
      </c>
      <c r="AI28" s="216" t="str">
        <f t="shared" si="13"/>
        <v/>
      </c>
      <c r="AJ28" s="216" t="str">
        <f t="shared" si="13"/>
        <v/>
      </c>
      <c r="AK28" s="216" t="str">
        <f t="shared" si="13"/>
        <v/>
      </c>
      <c r="AL28" s="216" t="str">
        <f t="shared" si="13"/>
        <v/>
      </c>
      <c r="AM28" s="216" t="str">
        <f t="shared" si="13"/>
        <v/>
      </c>
      <c r="AN28" s="216" t="str">
        <f t="shared" si="13"/>
        <v/>
      </c>
      <c r="AO28" s="216" t="str">
        <f t="shared" si="13"/>
        <v/>
      </c>
      <c r="AP28" s="216" t="str">
        <f t="shared" si="13"/>
        <v/>
      </c>
      <c r="AQ28" s="216" t="str">
        <f t="shared" si="13"/>
        <v/>
      </c>
      <c r="AR28" s="216" t="str">
        <f t="shared" si="13"/>
        <v/>
      </c>
      <c r="AS28" s="216" t="str">
        <f t="shared" si="13"/>
        <v/>
      </c>
      <c r="AT28" s="222"/>
      <c r="AU28" s="222"/>
      <c r="AV28" s="379"/>
      <c r="AW28" s="114"/>
      <c r="AX28" s="114"/>
      <c r="AY28" s="114"/>
      <c r="AZ28" s="114"/>
      <c r="BA28" s="114"/>
      <c r="BB28" s="114"/>
      <c r="BC28" s="115"/>
      <c r="BD28" s="263"/>
    </row>
    <row r="29" spans="1:56" ht="23.4" customHeight="1" x14ac:dyDescent="0.25">
      <c r="A29" s="509" t="s">
        <v>193</v>
      </c>
      <c r="B29" s="489" t="s">
        <v>194</v>
      </c>
      <c r="C29" s="156" t="s">
        <v>7</v>
      </c>
      <c r="D29" s="212">
        <v>4</v>
      </c>
      <c r="E29" s="213">
        <v>4</v>
      </c>
      <c r="F29" s="213">
        <v>4</v>
      </c>
      <c r="G29" s="213">
        <v>4</v>
      </c>
      <c r="H29" s="213">
        <v>4</v>
      </c>
      <c r="I29" s="213">
        <v>4</v>
      </c>
      <c r="J29" s="213">
        <v>4</v>
      </c>
      <c r="K29" s="213">
        <v>4</v>
      </c>
      <c r="L29" s="213">
        <v>4</v>
      </c>
      <c r="M29" s="213">
        <v>4</v>
      </c>
      <c r="N29" s="213">
        <v>4</v>
      </c>
      <c r="O29" s="213"/>
      <c r="P29" s="213"/>
      <c r="Q29" s="213"/>
      <c r="R29" s="213"/>
      <c r="S29" s="213"/>
      <c r="T29" s="214"/>
      <c r="U29" s="97"/>
      <c r="V29" s="98">
        <f t="shared" si="1"/>
        <v>44</v>
      </c>
      <c r="W29" s="245">
        <v>4</v>
      </c>
      <c r="X29" s="246">
        <v>4</v>
      </c>
      <c r="Y29" s="246">
        <v>4</v>
      </c>
      <c r="Z29" s="246">
        <v>4</v>
      </c>
      <c r="AA29" s="246">
        <v>4</v>
      </c>
      <c r="AB29" s="246">
        <v>4</v>
      </c>
      <c r="AC29" s="246">
        <v>4</v>
      </c>
      <c r="AD29" s="246">
        <v>4</v>
      </c>
      <c r="AE29" s="246">
        <v>4</v>
      </c>
      <c r="AF29" s="246">
        <v>4</v>
      </c>
      <c r="AG29" s="246">
        <v>4</v>
      </c>
      <c r="AH29" s="246">
        <v>4</v>
      </c>
      <c r="AI29" s="246">
        <v>4</v>
      </c>
      <c r="AJ29" s="246">
        <v>4</v>
      </c>
      <c r="AK29" s="246">
        <v>4</v>
      </c>
      <c r="AL29" s="246">
        <v>4</v>
      </c>
      <c r="AM29" s="246">
        <v>4</v>
      </c>
      <c r="AN29" s="246"/>
      <c r="AO29" s="136"/>
      <c r="AP29" s="246"/>
      <c r="AQ29" s="246"/>
      <c r="AR29" s="246"/>
      <c r="AS29" s="271"/>
      <c r="AT29" s="272"/>
      <c r="AU29" s="272"/>
      <c r="AV29" s="380"/>
      <c r="AW29" s="112"/>
      <c r="AX29" s="113">
        <f>SUM(W29:AU29)</f>
        <v>68</v>
      </c>
      <c r="AY29" s="112"/>
      <c r="AZ29" s="112"/>
      <c r="BA29" s="112"/>
      <c r="BB29" s="112"/>
      <c r="BC29" s="111"/>
      <c r="BD29" s="259">
        <f>SUM(V29,AX29)</f>
        <v>112</v>
      </c>
    </row>
    <row r="30" spans="1:56" ht="15.6" customHeight="1" thickBot="1" x14ac:dyDescent="0.3">
      <c r="A30" s="510"/>
      <c r="B30" s="490"/>
      <c r="C30" s="157" t="s">
        <v>9</v>
      </c>
      <c r="D30" s="215">
        <f>IF(D$29&lt;&gt;"",(D29/2),"")</f>
        <v>2</v>
      </c>
      <c r="E30" s="216">
        <f t="shared" ref="E30:AU30" si="14">IF(E$29&lt;&gt;"",(E29/2),"")</f>
        <v>2</v>
      </c>
      <c r="F30" s="216">
        <f t="shared" si="14"/>
        <v>2</v>
      </c>
      <c r="G30" s="216">
        <f t="shared" si="14"/>
        <v>2</v>
      </c>
      <c r="H30" s="216">
        <f t="shared" si="14"/>
        <v>2</v>
      </c>
      <c r="I30" s="216">
        <f t="shared" si="14"/>
        <v>2</v>
      </c>
      <c r="J30" s="216">
        <f t="shared" si="14"/>
        <v>2</v>
      </c>
      <c r="K30" s="216">
        <f t="shared" si="14"/>
        <v>2</v>
      </c>
      <c r="L30" s="216">
        <f t="shared" si="14"/>
        <v>2</v>
      </c>
      <c r="M30" s="216">
        <f t="shared" si="14"/>
        <v>2</v>
      </c>
      <c r="N30" s="216">
        <f t="shared" si="14"/>
        <v>2</v>
      </c>
      <c r="O30" s="216" t="str">
        <f t="shared" si="14"/>
        <v/>
      </c>
      <c r="P30" s="216" t="str">
        <f t="shared" si="14"/>
        <v/>
      </c>
      <c r="Q30" s="216" t="str">
        <f t="shared" si="14"/>
        <v/>
      </c>
      <c r="R30" s="216" t="str">
        <f t="shared" si="14"/>
        <v/>
      </c>
      <c r="S30" s="216" t="str">
        <f t="shared" si="14"/>
        <v/>
      </c>
      <c r="T30" s="217" t="str">
        <f t="shared" si="14"/>
        <v/>
      </c>
      <c r="U30" s="100"/>
      <c r="V30" s="101"/>
      <c r="W30" s="218">
        <f t="shared" si="14"/>
        <v>2</v>
      </c>
      <c r="X30" s="219">
        <f t="shared" si="14"/>
        <v>2</v>
      </c>
      <c r="Y30" s="219">
        <f t="shared" si="14"/>
        <v>2</v>
      </c>
      <c r="Z30" s="219">
        <f t="shared" si="14"/>
        <v>2</v>
      </c>
      <c r="AA30" s="219">
        <f t="shared" si="14"/>
        <v>2</v>
      </c>
      <c r="AB30" s="219">
        <f t="shared" si="14"/>
        <v>2</v>
      </c>
      <c r="AC30" s="219">
        <f t="shared" si="14"/>
        <v>2</v>
      </c>
      <c r="AD30" s="219">
        <f t="shared" si="14"/>
        <v>2</v>
      </c>
      <c r="AE30" s="219">
        <f t="shared" si="14"/>
        <v>2</v>
      </c>
      <c r="AF30" s="219">
        <f t="shared" si="14"/>
        <v>2</v>
      </c>
      <c r="AG30" s="219">
        <f t="shared" si="14"/>
        <v>2</v>
      </c>
      <c r="AH30" s="219">
        <f t="shared" si="14"/>
        <v>2</v>
      </c>
      <c r="AI30" s="219">
        <v>2</v>
      </c>
      <c r="AJ30" s="219">
        <v>2</v>
      </c>
      <c r="AK30" s="219">
        <v>2</v>
      </c>
      <c r="AL30" s="219">
        <v>2</v>
      </c>
      <c r="AM30" s="365">
        <v>2</v>
      </c>
      <c r="AN30" s="365"/>
      <c r="AO30" s="388"/>
      <c r="AP30" s="365"/>
      <c r="AQ30" s="365"/>
      <c r="AR30" s="219" t="str">
        <f t="shared" si="14"/>
        <v/>
      </c>
      <c r="AS30" s="219" t="str">
        <f t="shared" si="14"/>
        <v/>
      </c>
      <c r="AT30" s="244" t="str">
        <f t="shared" si="14"/>
        <v/>
      </c>
      <c r="AU30" s="244" t="str">
        <f t="shared" si="14"/>
        <v/>
      </c>
      <c r="AV30" s="382"/>
      <c r="AW30" s="106"/>
      <c r="AX30" s="106">
        <f>SUM(AM30:AW30)</f>
        <v>2</v>
      </c>
      <c r="AY30" s="106"/>
      <c r="AZ30" s="106"/>
      <c r="BA30" s="106"/>
      <c r="BB30" s="106"/>
      <c r="BC30" s="107"/>
      <c r="BD30" s="260"/>
    </row>
    <row r="31" spans="1:56" ht="15.75" customHeight="1" x14ac:dyDescent="0.25">
      <c r="A31" s="485" t="s">
        <v>129</v>
      </c>
      <c r="B31" s="487" t="s">
        <v>30</v>
      </c>
      <c r="C31" s="156" t="s">
        <v>7</v>
      </c>
      <c r="D31" s="212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4"/>
      <c r="U31" s="350"/>
      <c r="V31" s="98">
        <f t="shared" si="1"/>
        <v>0</v>
      </c>
      <c r="W31" s="269"/>
      <c r="X31" s="239"/>
      <c r="Y31" s="239"/>
      <c r="Z31" s="239"/>
      <c r="AA31" s="239"/>
      <c r="AB31" s="239"/>
      <c r="AC31" s="239"/>
      <c r="AD31" s="239"/>
      <c r="AE31" s="239"/>
      <c r="AF31" s="239"/>
      <c r="AG31" s="239"/>
      <c r="AH31" s="239"/>
      <c r="AI31" s="239"/>
      <c r="AJ31" s="239"/>
      <c r="AK31" s="239"/>
      <c r="AL31" s="239"/>
      <c r="AM31" s="239"/>
      <c r="AN31" s="239">
        <v>18</v>
      </c>
      <c r="AO31" s="137">
        <v>18</v>
      </c>
      <c r="AP31" s="239"/>
      <c r="AQ31" s="239"/>
      <c r="AR31" s="239"/>
      <c r="AS31" s="239"/>
      <c r="AT31" s="238"/>
      <c r="AU31" s="238"/>
      <c r="AV31" s="378"/>
      <c r="AW31" s="99"/>
      <c r="AX31" s="99">
        <f>SUM(W31:AU31)</f>
        <v>36</v>
      </c>
      <c r="AY31" s="99"/>
      <c r="AZ31" s="99"/>
      <c r="BA31" s="99"/>
      <c r="BB31" s="99"/>
      <c r="BC31" s="98"/>
      <c r="BD31" s="259">
        <f>SUM(V31,AX31)</f>
        <v>36</v>
      </c>
    </row>
    <row r="32" spans="1:56" ht="16.2" thickBot="1" x14ac:dyDescent="0.3">
      <c r="A32" s="486"/>
      <c r="B32" s="488"/>
      <c r="C32" s="157" t="s">
        <v>9</v>
      </c>
      <c r="D32" s="215" t="str">
        <f>IF(D$31&lt;&gt;"",(D31/2),"")</f>
        <v/>
      </c>
      <c r="E32" s="216" t="str">
        <f t="shared" ref="E32:AU32" si="15">IF(E$31&lt;&gt;"",(E31/2),"")</f>
        <v/>
      </c>
      <c r="F32" s="216" t="str">
        <f t="shared" si="15"/>
        <v/>
      </c>
      <c r="G32" s="216" t="str">
        <f t="shared" si="15"/>
        <v/>
      </c>
      <c r="H32" s="216" t="str">
        <f t="shared" si="15"/>
        <v/>
      </c>
      <c r="I32" s="216" t="str">
        <f t="shared" si="15"/>
        <v/>
      </c>
      <c r="J32" s="216" t="str">
        <f t="shared" si="15"/>
        <v/>
      </c>
      <c r="K32" s="216" t="str">
        <f t="shared" si="15"/>
        <v/>
      </c>
      <c r="L32" s="216" t="str">
        <f t="shared" si="15"/>
        <v/>
      </c>
      <c r="M32" s="216" t="str">
        <f t="shared" si="15"/>
        <v/>
      </c>
      <c r="N32" s="216" t="str">
        <f t="shared" si="15"/>
        <v/>
      </c>
      <c r="O32" s="216"/>
      <c r="P32" s="216"/>
      <c r="Q32" s="216" t="str">
        <f t="shared" si="15"/>
        <v/>
      </c>
      <c r="R32" s="216" t="str">
        <f t="shared" si="15"/>
        <v/>
      </c>
      <c r="S32" s="216" t="str">
        <f t="shared" si="15"/>
        <v/>
      </c>
      <c r="T32" s="217" t="str">
        <f t="shared" si="15"/>
        <v/>
      </c>
      <c r="U32" s="351"/>
      <c r="V32" s="105"/>
      <c r="W32" s="267" t="str">
        <f t="shared" si="15"/>
        <v/>
      </c>
      <c r="X32" s="216" t="str">
        <f t="shared" si="15"/>
        <v/>
      </c>
      <c r="Y32" s="216" t="str">
        <f t="shared" si="15"/>
        <v/>
      </c>
      <c r="Z32" s="216" t="str">
        <f t="shared" si="15"/>
        <v/>
      </c>
      <c r="AA32" s="216" t="str">
        <f t="shared" si="15"/>
        <v/>
      </c>
      <c r="AB32" s="216" t="str">
        <f t="shared" si="15"/>
        <v/>
      </c>
      <c r="AC32" s="216" t="str">
        <f t="shared" si="15"/>
        <v/>
      </c>
      <c r="AD32" s="216" t="str">
        <f t="shared" si="15"/>
        <v/>
      </c>
      <c r="AE32" s="216" t="str">
        <f t="shared" si="15"/>
        <v/>
      </c>
      <c r="AF32" s="216" t="str">
        <f t="shared" si="15"/>
        <v/>
      </c>
      <c r="AG32" s="216" t="str">
        <f t="shared" si="15"/>
        <v/>
      </c>
      <c r="AH32" s="216" t="str">
        <f t="shared" si="15"/>
        <v/>
      </c>
      <c r="AI32" s="216" t="str">
        <f t="shared" si="15"/>
        <v/>
      </c>
      <c r="AJ32" s="216" t="str">
        <f t="shared" si="15"/>
        <v/>
      </c>
      <c r="AK32" s="216" t="str">
        <f t="shared" si="15"/>
        <v/>
      </c>
      <c r="AL32" s="216" t="str">
        <f t="shared" si="15"/>
        <v/>
      </c>
      <c r="AM32" s="216" t="str">
        <f t="shared" si="15"/>
        <v/>
      </c>
      <c r="AN32" s="216"/>
      <c r="AO32" s="216"/>
      <c r="AP32" s="216" t="str">
        <f t="shared" si="15"/>
        <v/>
      </c>
      <c r="AQ32" s="216"/>
      <c r="AR32" s="216" t="str">
        <f t="shared" si="15"/>
        <v/>
      </c>
      <c r="AS32" s="216" t="str">
        <f t="shared" si="15"/>
        <v/>
      </c>
      <c r="AT32" s="222" t="str">
        <f t="shared" si="15"/>
        <v/>
      </c>
      <c r="AU32" s="222" t="str">
        <f t="shared" si="15"/>
        <v/>
      </c>
      <c r="AV32" s="379"/>
      <c r="AW32" s="102"/>
      <c r="AX32" s="102"/>
      <c r="AY32" s="102"/>
      <c r="AZ32" s="102"/>
      <c r="BA32" s="102"/>
      <c r="BB32" s="102"/>
      <c r="BC32" s="103"/>
      <c r="BD32" s="260"/>
    </row>
    <row r="33" spans="1:56 16383:16383" ht="15.6" x14ac:dyDescent="0.25">
      <c r="A33" s="485" t="s">
        <v>130</v>
      </c>
      <c r="B33" s="487" t="s">
        <v>31</v>
      </c>
      <c r="C33" s="156" t="s">
        <v>7</v>
      </c>
      <c r="D33" s="213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131"/>
      <c r="U33" s="350"/>
      <c r="V33" s="98">
        <f t="shared" si="1"/>
        <v>0</v>
      </c>
      <c r="W33" s="223"/>
      <c r="X33" s="224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4"/>
      <c r="AK33" s="224"/>
      <c r="AL33" s="224"/>
      <c r="AM33" s="224"/>
      <c r="AN33" s="246"/>
      <c r="AO33" s="246">
        <v>18</v>
      </c>
      <c r="AP33" s="246">
        <v>36</v>
      </c>
      <c r="AQ33" s="246">
        <v>36</v>
      </c>
      <c r="AR33" s="246">
        <v>36</v>
      </c>
      <c r="AS33" s="246">
        <v>18</v>
      </c>
      <c r="AT33" s="247"/>
      <c r="AU33" s="247"/>
      <c r="AV33" s="380"/>
      <c r="AW33" s="112"/>
      <c r="AX33" s="112">
        <f>SUM(W33:AU33)</f>
        <v>144</v>
      </c>
      <c r="AY33" s="112"/>
      <c r="AZ33" s="112"/>
      <c r="BA33" s="112"/>
      <c r="BB33" s="112"/>
      <c r="BC33" s="111"/>
      <c r="BD33" s="259">
        <f>SUM(V33,AX33)</f>
        <v>144</v>
      </c>
    </row>
    <row r="34" spans="1:56 16383:16383" ht="16.2" thickBot="1" x14ac:dyDescent="0.3">
      <c r="A34" s="486" t="s">
        <v>109</v>
      </c>
      <c r="B34" s="488" t="s">
        <v>110</v>
      </c>
      <c r="C34" s="157" t="s">
        <v>9</v>
      </c>
      <c r="D34" s="215" t="str">
        <f>IF(D$33&lt;&gt;"",(D33/2),"")</f>
        <v/>
      </c>
      <c r="E34" s="216" t="str">
        <f t="shared" ref="E34:AU34" si="16">IF(E$33&lt;&gt;"",(E33/2),"")</f>
        <v/>
      </c>
      <c r="F34" s="216" t="str">
        <f t="shared" si="16"/>
        <v/>
      </c>
      <c r="G34" s="216" t="str">
        <f t="shared" si="16"/>
        <v/>
      </c>
      <c r="H34" s="216" t="str">
        <f t="shared" si="16"/>
        <v/>
      </c>
      <c r="I34" s="216" t="str">
        <f t="shared" si="16"/>
        <v/>
      </c>
      <c r="J34" s="216" t="str">
        <f t="shared" si="16"/>
        <v/>
      </c>
      <c r="K34" s="216" t="str">
        <f t="shared" si="16"/>
        <v/>
      </c>
      <c r="L34" s="216" t="str">
        <f t="shared" si="16"/>
        <v/>
      </c>
      <c r="M34" s="216" t="str">
        <f t="shared" si="16"/>
        <v/>
      </c>
      <c r="N34" s="216" t="str">
        <f t="shared" si="16"/>
        <v/>
      </c>
      <c r="O34" s="216" t="str">
        <f t="shared" si="16"/>
        <v/>
      </c>
      <c r="P34" s="216"/>
      <c r="Q34" s="216"/>
      <c r="R34" s="216"/>
      <c r="S34" s="216" t="str">
        <f t="shared" si="16"/>
        <v/>
      </c>
      <c r="T34" s="217" t="str">
        <f t="shared" si="16"/>
        <v/>
      </c>
      <c r="U34" s="353"/>
      <c r="V34" s="101"/>
      <c r="W34" s="218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 t="str">
        <f t="shared" si="16"/>
        <v/>
      </c>
      <c r="AJ34" s="219" t="str">
        <f t="shared" si="16"/>
        <v/>
      </c>
      <c r="AK34" s="219" t="str">
        <f t="shared" si="16"/>
        <v/>
      </c>
      <c r="AL34" s="219" t="str">
        <f t="shared" si="16"/>
        <v/>
      </c>
      <c r="AM34" s="219" t="str">
        <f t="shared" si="16"/>
        <v/>
      </c>
      <c r="AN34" s="219" t="str">
        <f t="shared" si="16"/>
        <v/>
      </c>
      <c r="AO34" s="219"/>
      <c r="AP34" s="219"/>
      <c r="AQ34" s="219"/>
      <c r="AR34" s="219"/>
      <c r="AS34" s="385" t="s">
        <v>200</v>
      </c>
      <c r="AT34" s="244" t="str">
        <f t="shared" si="16"/>
        <v/>
      </c>
      <c r="AU34" s="244" t="str">
        <f t="shared" si="16"/>
        <v/>
      </c>
      <c r="AV34" s="382"/>
      <c r="AW34" s="106"/>
      <c r="AX34" s="106"/>
      <c r="AY34" s="106"/>
      <c r="AZ34" s="106"/>
      <c r="BA34" s="106"/>
      <c r="BB34" s="106"/>
      <c r="BC34" s="107"/>
      <c r="BD34" s="260"/>
    </row>
    <row r="35" spans="1:56 16383:16383" ht="15.6" x14ac:dyDescent="0.25">
      <c r="A35" s="485" t="s">
        <v>138</v>
      </c>
      <c r="B35" s="487" t="s">
        <v>195</v>
      </c>
      <c r="C35" s="156" t="s">
        <v>7</v>
      </c>
      <c r="D35" s="212">
        <v>4</v>
      </c>
      <c r="E35" s="213">
        <v>4</v>
      </c>
      <c r="F35" s="212">
        <v>4</v>
      </c>
      <c r="G35" s="213">
        <v>4</v>
      </c>
      <c r="H35" s="212">
        <v>4</v>
      </c>
      <c r="I35" s="213">
        <v>4</v>
      </c>
      <c r="J35" s="212">
        <v>4</v>
      </c>
      <c r="K35" s="213">
        <v>4</v>
      </c>
      <c r="L35" s="212">
        <v>4</v>
      </c>
      <c r="M35" s="213">
        <v>4</v>
      </c>
      <c r="N35" s="212">
        <v>4</v>
      </c>
      <c r="O35" s="213"/>
      <c r="P35" s="389"/>
      <c r="Q35" s="213"/>
      <c r="R35" s="213"/>
      <c r="S35" s="213"/>
      <c r="T35" s="131"/>
      <c r="U35" s="352"/>
      <c r="V35" s="111">
        <f t="shared" si="1"/>
        <v>44</v>
      </c>
      <c r="W35" s="266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  <c r="AH35" s="213"/>
      <c r="AI35" s="213"/>
      <c r="AJ35" s="213"/>
      <c r="AK35" s="213"/>
      <c r="AL35" s="213"/>
      <c r="AM35" s="239"/>
      <c r="AN35" s="239"/>
      <c r="AO35" s="239"/>
      <c r="AP35" s="239"/>
      <c r="AQ35" s="239"/>
      <c r="AR35" s="239"/>
      <c r="AS35" s="239"/>
      <c r="AT35" s="238"/>
      <c r="AU35" s="238"/>
      <c r="AV35" s="378"/>
      <c r="AW35" s="99"/>
      <c r="AX35" s="99">
        <f>SUM(W35:AU35)</f>
        <v>0</v>
      </c>
      <c r="AY35" s="99"/>
      <c r="AZ35" s="99"/>
      <c r="BA35" s="99"/>
      <c r="BB35" s="99"/>
      <c r="BC35" s="98"/>
      <c r="BD35" s="259">
        <f>SUM(V35,AX35)</f>
        <v>44</v>
      </c>
    </row>
    <row r="36" spans="1:56 16383:16383" ht="16.2" thickBot="1" x14ac:dyDescent="0.3">
      <c r="A36" s="486" t="s">
        <v>127</v>
      </c>
      <c r="B36" s="488" t="s">
        <v>128</v>
      </c>
      <c r="C36" s="157" t="s">
        <v>9</v>
      </c>
      <c r="D36" s="215">
        <f>IF(D$35&lt;&gt;"",(D35/2),"")</f>
        <v>2</v>
      </c>
      <c r="E36" s="216">
        <f t="shared" ref="E36:AU36" si="17">IF(E$35&lt;&gt;"",(E35/2),"")</f>
        <v>2</v>
      </c>
      <c r="F36" s="216">
        <f t="shared" si="17"/>
        <v>2</v>
      </c>
      <c r="G36" s="216">
        <f t="shared" si="17"/>
        <v>2</v>
      </c>
      <c r="H36" s="216">
        <f t="shared" si="17"/>
        <v>2</v>
      </c>
      <c r="I36" s="216">
        <f t="shared" si="17"/>
        <v>2</v>
      </c>
      <c r="J36" s="216">
        <f t="shared" si="17"/>
        <v>2</v>
      </c>
      <c r="K36" s="216">
        <f t="shared" si="17"/>
        <v>2</v>
      </c>
      <c r="L36" s="216">
        <f t="shared" si="17"/>
        <v>2</v>
      </c>
      <c r="M36" s="216">
        <f t="shared" si="17"/>
        <v>2</v>
      </c>
      <c r="N36" s="216">
        <f t="shared" si="17"/>
        <v>2</v>
      </c>
      <c r="O36" s="216" t="str">
        <f t="shared" si="17"/>
        <v/>
      </c>
      <c r="P36" s="359" t="str">
        <f t="shared" si="17"/>
        <v/>
      </c>
      <c r="Q36" s="216" t="str">
        <f t="shared" si="17"/>
        <v/>
      </c>
      <c r="R36" s="216" t="str">
        <f t="shared" si="17"/>
        <v/>
      </c>
      <c r="S36" s="216" t="str">
        <f t="shared" si="17"/>
        <v/>
      </c>
      <c r="T36" s="217" t="str">
        <f t="shared" si="17"/>
        <v/>
      </c>
      <c r="U36" s="344"/>
      <c r="V36" s="101"/>
      <c r="W36" s="267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 t="str">
        <f t="shared" si="17"/>
        <v/>
      </c>
      <c r="AJ36" s="216" t="str">
        <f t="shared" si="17"/>
        <v/>
      </c>
      <c r="AK36" s="216" t="str">
        <f t="shared" si="17"/>
        <v/>
      </c>
      <c r="AL36" s="216" t="str">
        <f t="shared" si="17"/>
        <v/>
      </c>
      <c r="AM36" s="216" t="str">
        <f t="shared" si="17"/>
        <v/>
      </c>
      <c r="AN36" s="216" t="str">
        <f t="shared" si="17"/>
        <v/>
      </c>
      <c r="AO36" s="216" t="str">
        <f t="shared" si="17"/>
        <v/>
      </c>
      <c r="AP36" s="216" t="str">
        <f t="shared" si="17"/>
        <v/>
      </c>
      <c r="AQ36" s="216" t="str">
        <f t="shared" si="17"/>
        <v/>
      </c>
      <c r="AR36" s="216" t="str">
        <f t="shared" si="17"/>
        <v/>
      </c>
      <c r="AS36" s="216" t="str">
        <f t="shared" si="17"/>
        <v/>
      </c>
      <c r="AT36" s="222" t="str">
        <f t="shared" si="17"/>
        <v/>
      </c>
      <c r="AU36" s="222" t="str">
        <f t="shared" si="17"/>
        <v/>
      </c>
      <c r="AV36" s="379"/>
      <c r="AW36" s="102"/>
      <c r="AX36" s="102"/>
      <c r="AY36" s="102"/>
      <c r="AZ36" s="102"/>
      <c r="BA36" s="102"/>
      <c r="BB36" s="102"/>
      <c r="BC36" s="103"/>
      <c r="BD36" s="260"/>
    </row>
    <row r="37" spans="1:56 16383:16383" ht="15.6" x14ac:dyDescent="0.25">
      <c r="A37" s="361" t="s">
        <v>196</v>
      </c>
      <c r="B37" s="362" t="s">
        <v>30</v>
      </c>
      <c r="C37" s="156" t="s">
        <v>7</v>
      </c>
      <c r="D37" s="212"/>
      <c r="E37" s="213"/>
      <c r="F37" s="213"/>
      <c r="G37" s="213"/>
      <c r="H37" s="213"/>
      <c r="I37" s="213"/>
      <c r="J37" s="213"/>
      <c r="K37" s="213"/>
      <c r="L37" s="213"/>
      <c r="M37" s="213"/>
      <c r="N37" s="213"/>
      <c r="O37" s="213">
        <v>18</v>
      </c>
      <c r="P37" s="134">
        <v>18</v>
      </c>
      <c r="Q37" s="213"/>
      <c r="R37" s="213"/>
      <c r="S37" s="213"/>
      <c r="T37" s="131"/>
      <c r="U37" s="97"/>
      <c r="V37" s="98">
        <f t="shared" si="1"/>
        <v>36</v>
      </c>
      <c r="W37" s="223"/>
      <c r="X37" s="224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4"/>
      <c r="AK37" s="224"/>
      <c r="AL37" s="224"/>
      <c r="AM37" s="246"/>
      <c r="AN37" s="246"/>
      <c r="AO37" s="246"/>
      <c r="AP37" s="246"/>
      <c r="AQ37" s="246"/>
      <c r="AR37" s="246"/>
      <c r="AS37" s="246"/>
      <c r="AT37" s="247"/>
      <c r="AU37" s="247"/>
      <c r="AV37" s="380"/>
      <c r="AW37" s="112"/>
      <c r="AX37" s="112">
        <f>SUM(W37:AU37)</f>
        <v>0</v>
      </c>
      <c r="AY37" s="112"/>
      <c r="AZ37" s="112"/>
      <c r="BA37" s="112"/>
      <c r="BB37" s="112"/>
      <c r="BC37" s="111"/>
      <c r="BD37" s="259">
        <f>SUM(V37,AX37)</f>
        <v>36</v>
      </c>
    </row>
    <row r="38" spans="1:56 16383:16383" ht="16.2" thickBot="1" x14ac:dyDescent="0.35">
      <c r="A38" s="360" t="s">
        <v>197</v>
      </c>
      <c r="B38" s="163" t="s">
        <v>31</v>
      </c>
      <c r="C38" s="157" t="s">
        <v>9</v>
      </c>
      <c r="D38" s="215" t="str">
        <f>IF(D$37&lt;&gt;"",(D37/2),"")</f>
        <v/>
      </c>
      <c r="E38" s="216" t="str">
        <f t="shared" ref="E38:AQ38" si="18">IF(E$37&lt;&gt;"",(E37/2),"")</f>
        <v/>
      </c>
      <c r="F38" s="216" t="str">
        <f t="shared" si="18"/>
        <v/>
      </c>
      <c r="G38" s="216" t="str">
        <f t="shared" si="18"/>
        <v/>
      </c>
      <c r="H38" s="216" t="str">
        <f t="shared" si="18"/>
        <v/>
      </c>
      <c r="I38" s="216" t="str">
        <f t="shared" si="18"/>
        <v/>
      </c>
      <c r="J38" s="216" t="str">
        <f t="shared" si="18"/>
        <v/>
      </c>
      <c r="K38" s="216" t="str">
        <f t="shared" si="18"/>
        <v/>
      </c>
      <c r="L38" s="216" t="str">
        <f t="shared" si="18"/>
        <v/>
      </c>
      <c r="M38" s="216" t="str">
        <f t="shared" si="18"/>
        <v/>
      </c>
      <c r="N38" s="216" t="str">
        <f t="shared" si="18"/>
        <v/>
      </c>
      <c r="O38" s="216"/>
      <c r="P38" s="255">
        <v>18</v>
      </c>
      <c r="Q38" s="255">
        <v>36</v>
      </c>
      <c r="R38" s="255">
        <v>18</v>
      </c>
      <c r="S38" s="216" t="str">
        <f t="shared" si="18"/>
        <v/>
      </c>
      <c r="T38" s="217" t="str">
        <f t="shared" si="18"/>
        <v/>
      </c>
      <c r="U38" s="100"/>
      <c r="V38" s="103">
        <v>72</v>
      </c>
      <c r="W38" s="218" t="str">
        <f t="shared" si="18"/>
        <v/>
      </c>
      <c r="X38" s="219" t="str">
        <f t="shared" si="18"/>
        <v/>
      </c>
      <c r="Y38" s="219" t="str">
        <f t="shared" si="18"/>
        <v/>
      </c>
      <c r="Z38" s="219" t="str">
        <f t="shared" si="18"/>
        <v/>
      </c>
      <c r="AA38" s="219" t="str">
        <f t="shared" si="18"/>
        <v/>
      </c>
      <c r="AB38" s="219" t="str">
        <f t="shared" si="18"/>
        <v/>
      </c>
      <c r="AC38" s="219" t="str">
        <f t="shared" si="18"/>
        <v/>
      </c>
      <c r="AD38" s="219" t="str">
        <f t="shared" si="18"/>
        <v/>
      </c>
      <c r="AE38" s="219" t="str">
        <f t="shared" si="18"/>
        <v/>
      </c>
      <c r="AF38" s="219" t="str">
        <f t="shared" si="18"/>
        <v/>
      </c>
      <c r="AG38" s="219" t="str">
        <f t="shared" si="18"/>
        <v/>
      </c>
      <c r="AH38" s="219" t="str">
        <f t="shared" si="18"/>
        <v/>
      </c>
      <c r="AI38" s="219" t="str">
        <f t="shared" si="18"/>
        <v/>
      </c>
      <c r="AJ38" s="219" t="str">
        <f t="shared" si="18"/>
        <v/>
      </c>
      <c r="AK38" s="219" t="str">
        <f t="shared" si="18"/>
        <v/>
      </c>
      <c r="AL38" s="219" t="str">
        <f t="shared" si="18"/>
        <v/>
      </c>
      <c r="AM38" s="219" t="str">
        <f t="shared" si="18"/>
        <v/>
      </c>
      <c r="AN38" s="219" t="str">
        <f t="shared" si="18"/>
        <v/>
      </c>
      <c r="AO38" s="219" t="str">
        <f t="shared" si="18"/>
        <v/>
      </c>
      <c r="AP38" s="219" t="str">
        <f t="shared" si="18"/>
        <v/>
      </c>
      <c r="AQ38" s="219" t="str">
        <f t="shared" si="18"/>
        <v/>
      </c>
      <c r="AR38" s="219"/>
      <c r="AS38" s="219"/>
      <c r="AT38" s="363"/>
      <c r="AU38" s="363"/>
      <c r="AV38" s="383"/>
      <c r="AW38" s="384"/>
      <c r="AX38" s="106">
        <f>SUM(AT38:AW38)</f>
        <v>0</v>
      </c>
      <c r="AY38" s="106"/>
      <c r="AZ38" s="106"/>
      <c r="BA38" s="106"/>
      <c r="BB38" s="106"/>
      <c r="BC38" s="107"/>
      <c r="BD38" s="260"/>
    </row>
    <row r="39" spans="1:56 16383:16383" ht="31.2" x14ac:dyDescent="0.25">
      <c r="A39" s="485" t="s">
        <v>144</v>
      </c>
      <c r="B39" s="487" t="s">
        <v>32</v>
      </c>
      <c r="C39" s="156" t="s">
        <v>7</v>
      </c>
      <c r="D39" s="212"/>
      <c r="E39" s="213"/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377" t="s">
        <v>198</v>
      </c>
      <c r="U39" s="506" t="s">
        <v>133</v>
      </c>
      <c r="V39" s="98">
        <f t="shared" si="1"/>
        <v>0</v>
      </c>
      <c r="W39" s="266"/>
      <c r="X39" s="213"/>
      <c r="Y39" s="213"/>
      <c r="Z39" s="213"/>
      <c r="AA39" s="213"/>
      <c r="AB39" s="213"/>
      <c r="AC39" s="213"/>
      <c r="AD39" s="213"/>
      <c r="AE39" s="213"/>
      <c r="AF39" s="213"/>
      <c r="AG39" s="213"/>
      <c r="AH39" s="213"/>
      <c r="AI39" s="213"/>
      <c r="AJ39" s="213"/>
      <c r="AK39" s="213"/>
      <c r="AL39" s="213"/>
      <c r="AM39" s="239"/>
      <c r="AN39" s="239"/>
      <c r="AO39" s="239"/>
      <c r="AP39" s="239"/>
      <c r="AQ39" s="239"/>
      <c r="AR39" s="239"/>
      <c r="AS39" s="239"/>
      <c r="AT39" s="238"/>
      <c r="AU39" s="238"/>
      <c r="AV39" s="378"/>
      <c r="AW39" s="99"/>
      <c r="AX39" s="99">
        <f>SUM(W39:AU39)</f>
        <v>0</v>
      </c>
      <c r="AY39" s="99"/>
      <c r="AZ39" s="99"/>
      <c r="BA39" s="99"/>
      <c r="BB39" s="99"/>
      <c r="BC39" s="98"/>
      <c r="BD39" s="259">
        <f>SUM(V39,AX39)</f>
        <v>0</v>
      </c>
    </row>
    <row r="40" spans="1:56 16383:16383" ht="16.2" thickBot="1" x14ac:dyDescent="0.3">
      <c r="A40" s="486" t="s">
        <v>131</v>
      </c>
      <c r="B40" s="488" t="s">
        <v>132</v>
      </c>
      <c r="C40" s="157" t="s">
        <v>9</v>
      </c>
      <c r="D40" s="215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376"/>
      <c r="U40" s="507"/>
      <c r="V40" s="101"/>
      <c r="W40" s="267" t="str">
        <f t="shared" ref="W40:AU40" si="19">IF(W$39&lt;&gt;"",(W39/2),"")</f>
        <v/>
      </c>
      <c r="X40" s="216" t="str">
        <f t="shared" si="19"/>
        <v/>
      </c>
      <c r="Y40" s="216" t="str">
        <f t="shared" si="19"/>
        <v/>
      </c>
      <c r="Z40" s="216" t="str">
        <f t="shared" si="19"/>
        <v/>
      </c>
      <c r="AA40" s="216" t="str">
        <f t="shared" si="19"/>
        <v/>
      </c>
      <c r="AB40" s="216" t="str">
        <f t="shared" si="19"/>
        <v/>
      </c>
      <c r="AC40" s="216" t="str">
        <f t="shared" si="19"/>
        <v/>
      </c>
      <c r="AD40" s="216" t="str">
        <f t="shared" si="19"/>
        <v/>
      </c>
      <c r="AE40" s="216" t="str">
        <f t="shared" si="19"/>
        <v/>
      </c>
      <c r="AF40" s="216" t="str">
        <f t="shared" si="19"/>
        <v/>
      </c>
      <c r="AG40" s="216" t="str">
        <f t="shared" si="19"/>
        <v/>
      </c>
      <c r="AH40" s="216" t="str">
        <f t="shared" si="19"/>
        <v/>
      </c>
      <c r="AI40" s="216" t="str">
        <f t="shared" si="19"/>
        <v/>
      </c>
      <c r="AJ40" s="216" t="str">
        <f t="shared" si="19"/>
        <v/>
      </c>
      <c r="AK40" s="216" t="str">
        <f t="shared" si="19"/>
        <v/>
      </c>
      <c r="AL40" s="216" t="str">
        <f t="shared" si="19"/>
        <v/>
      </c>
      <c r="AM40" s="216" t="str">
        <f t="shared" si="19"/>
        <v/>
      </c>
      <c r="AN40" s="216" t="str">
        <f t="shared" si="19"/>
        <v/>
      </c>
      <c r="AO40" s="216" t="str">
        <f t="shared" si="19"/>
        <v/>
      </c>
      <c r="AP40" s="216" t="str">
        <f t="shared" si="19"/>
        <v/>
      </c>
      <c r="AQ40" s="216" t="str">
        <f t="shared" si="19"/>
        <v/>
      </c>
      <c r="AR40" s="216" t="str">
        <f t="shared" si="19"/>
        <v/>
      </c>
      <c r="AS40" s="216" t="str">
        <f t="shared" si="19"/>
        <v/>
      </c>
      <c r="AT40" s="222" t="str">
        <f t="shared" si="19"/>
        <v/>
      </c>
      <c r="AU40" s="222" t="str">
        <f t="shared" si="19"/>
        <v/>
      </c>
      <c r="AV40" s="379"/>
      <c r="AW40" s="102"/>
      <c r="AX40" s="102"/>
      <c r="AY40" s="102"/>
      <c r="AZ40" s="102"/>
      <c r="BA40" s="102"/>
      <c r="BB40" s="102"/>
      <c r="BC40" s="103"/>
      <c r="BD40" s="260"/>
    </row>
    <row r="41" spans="1:56 16383:16383" ht="15.6" x14ac:dyDescent="0.25">
      <c r="A41" s="361"/>
      <c r="B41" s="362"/>
      <c r="C41" s="156" t="s">
        <v>7</v>
      </c>
      <c r="D41" s="212"/>
      <c r="E41" s="213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13"/>
      <c r="S41" s="213"/>
      <c r="T41" s="131"/>
      <c r="U41" s="507"/>
      <c r="V41" s="98">
        <f t="shared" si="1"/>
        <v>0</v>
      </c>
      <c r="W41" s="223"/>
      <c r="X41" s="224"/>
      <c r="Y41" s="224"/>
      <c r="Z41" s="224"/>
      <c r="AA41" s="224"/>
      <c r="AB41" s="224"/>
      <c r="AC41" s="224"/>
      <c r="AD41" s="224"/>
      <c r="AE41" s="224"/>
      <c r="AF41" s="224"/>
      <c r="AG41" s="224"/>
      <c r="AH41" s="224"/>
      <c r="AI41" s="224"/>
      <c r="AJ41" s="224"/>
      <c r="AK41" s="224"/>
      <c r="AL41" s="224"/>
      <c r="AM41" s="246"/>
      <c r="AN41" s="246"/>
      <c r="AO41" s="246"/>
      <c r="AP41" s="246"/>
      <c r="AQ41" s="246"/>
      <c r="AR41" s="246"/>
      <c r="AS41" s="246"/>
      <c r="AT41" s="247"/>
      <c r="AU41" s="247"/>
      <c r="AV41" s="380"/>
      <c r="AW41" s="112"/>
      <c r="AX41" s="112">
        <f>SUM(W41:AU41)</f>
        <v>0</v>
      </c>
      <c r="AY41" s="112"/>
      <c r="AZ41" s="112"/>
      <c r="BA41" s="112"/>
      <c r="BB41" s="112"/>
      <c r="BC41" s="111"/>
      <c r="BD41" s="259">
        <f>SUM(V41,AX41)</f>
        <v>0</v>
      </c>
    </row>
    <row r="42" spans="1:56 16383:16383" ht="16.2" thickBot="1" x14ac:dyDescent="0.3">
      <c r="A42" s="360"/>
      <c r="B42" s="163"/>
      <c r="C42" s="157" t="s">
        <v>9</v>
      </c>
      <c r="D42" s="215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55"/>
      <c r="T42" s="256"/>
      <c r="U42" s="508"/>
      <c r="V42" s="101">
        <v>36</v>
      </c>
      <c r="W42" s="218" t="str">
        <f t="shared" ref="W42:AU42" si="20">IF(W$41&lt;&gt;"",(W41/2),"")</f>
        <v/>
      </c>
      <c r="X42" s="219" t="str">
        <f t="shared" si="20"/>
        <v/>
      </c>
      <c r="Y42" s="219" t="str">
        <f t="shared" si="20"/>
        <v/>
      </c>
      <c r="Z42" s="219" t="str">
        <f t="shared" si="20"/>
        <v/>
      </c>
      <c r="AA42" s="219" t="str">
        <f t="shared" si="20"/>
        <v/>
      </c>
      <c r="AB42" s="219" t="str">
        <f t="shared" si="20"/>
        <v/>
      </c>
      <c r="AC42" s="219" t="str">
        <f t="shared" si="20"/>
        <v/>
      </c>
      <c r="AD42" s="219" t="str">
        <f t="shared" si="20"/>
        <v/>
      </c>
      <c r="AE42" s="219" t="str">
        <f t="shared" si="20"/>
        <v/>
      </c>
      <c r="AF42" s="219" t="str">
        <f t="shared" si="20"/>
        <v/>
      </c>
      <c r="AG42" s="219" t="str">
        <f t="shared" si="20"/>
        <v/>
      </c>
      <c r="AH42" s="219" t="str">
        <f t="shared" si="20"/>
        <v/>
      </c>
      <c r="AI42" s="219" t="str">
        <f t="shared" si="20"/>
        <v/>
      </c>
      <c r="AJ42" s="219" t="str">
        <f t="shared" si="20"/>
        <v/>
      </c>
      <c r="AK42" s="219" t="str">
        <f t="shared" si="20"/>
        <v/>
      </c>
      <c r="AL42" s="219" t="str">
        <f t="shared" si="20"/>
        <v/>
      </c>
      <c r="AM42" s="219" t="str">
        <f t="shared" si="20"/>
        <v/>
      </c>
      <c r="AN42" s="219" t="str">
        <f t="shared" si="20"/>
        <v/>
      </c>
      <c r="AO42" s="219" t="str">
        <f t="shared" si="20"/>
        <v/>
      </c>
      <c r="AP42" s="219" t="str">
        <f t="shared" si="20"/>
        <v/>
      </c>
      <c r="AQ42" s="219" t="str">
        <f t="shared" si="20"/>
        <v/>
      </c>
      <c r="AR42" s="219" t="str">
        <f t="shared" si="20"/>
        <v/>
      </c>
      <c r="AS42" s="219" t="str">
        <f t="shared" si="20"/>
        <v/>
      </c>
      <c r="AT42" s="244" t="str">
        <f t="shared" si="20"/>
        <v/>
      </c>
      <c r="AU42" s="244" t="str">
        <f t="shared" si="20"/>
        <v/>
      </c>
      <c r="AV42" s="382"/>
      <c r="AW42" s="106"/>
      <c r="AX42" s="106"/>
      <c r="AY42" s="106"/>
      <c r="AZ42" s="106"/>
      <c r="BA42" s="106"/>
      <c r="BB42" s="106"/>
      <c r="BC42" s="107"/>
      <c r="BD42" s="260"/>
    </row>
    <row r="43" spans="1:56 16383:16383" ht="15.6" x14ac:dyDescent="0.25">
      <c r="A43" s="485"/>
      <c r="B43" s="487"/>
      <c r="C43" s="156" t="s">
        <v>7</v>
      </c>
      <c r="D43" s="212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131"/>
      <c r="U43" s="97"/>
      <c r="V43" s="98">
        <f t="shared" si="1"/>
        <v>0</v>
      </c>
      <c r="W43" s="266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39"/>
      <c r="AS43" s="239"/>
      <c r="AT43" s="238"/>
      <c r="AU43" s="238"/>
      <c r="AV43" s="378"/>
      <c r="AW43" s="99"/>
      <c r="AX43" s="99">
        <f>SUM(W43:AU43)</f>
        <v>0</v>
      </c>
      <c r="AY43" s="99"/>
      <c r="AZ43" s="99"/>
      <c r="BA43" s="99"/>
      <c r="BB43" s="99"/>
      <c r="BC43" s="98"/>
      <c r="BD43" s="259">
        <f>SUM(V43,AX43)</f>
        <v>0</v>
      </c>
    </row>
    <row r="44" spans="1:56 16383:16383" ht="16.2" thickBot="1" x14ac:dyDescent="0.3">
      <c r="A44" s="486"/>
      <c r="B44" s="488"/>
      <c r="C44" s="157" t="s">
        <v>9</v>
      </c>
      <c r="D44" s="215" t="str">
        <f>IF(D$43&lt;&gt;"",(D43/2),"")</f>
        <v/>
      </c>
      <c r="E44" s="216" t="str">
        <f t="shared" ref="E44:AU44" si="21">IF(E$43&lt;&gt;"",(E43/2),"")</f>
        <v/>
      </c>
      <c r="F44" s="216" t="str">
        <f t="shared" si="21"/>
        <v/>
      </c>
      <c r="G44" s="216" t="str">
        <f t="shared" si="21"/>
        <v/>
      </c>
      <c r="H44" s="216" t="str">
        <f t="shared" si="21"/>
        <v/>
      </c>
      <c r="I44" s="216" t="str">
        <f t="shared" si="21"/>
        <v/>
      </c>
      <c r="J44" s="216" t="str">
        <f t="shared" si="21"/>
        <v/>
      </c>
      <c r="K44" s="216" t="str">
        <f t="shared" si="21"/>
        <v/>
      </c>
      <c r="L44" s="216" t="str">
        <f t="shared" si="21"/>
        <v/>
      </c>
      <c r="M44" s="216" t="str">
        <f t="shared" si="21"/>
        <v/>
      </c>
      <c r="N44" s="216" t="str">
        <f t="shared" si="21"/>
        <v/>
      </c>
      <c r="O44" s="216" t="str">
        <f t="shared" si="21"/>
        <v/>
      </c>
      <c r="P44" s="216" t="str">
        <f t="shared" si="21"/>
        <v/>
      </c>
      <c r="Q44" s="216" t="str">
        <f t="shared" si="21"/>
        <v/>
      </c>
      <c r="R44" s="216" t="str">
        <f t="shared" si="21"/>
        <v/>
      </c>
      <c r="S44" s="216" t="str">
        <f t="shared" si="21"/>
        <v/>
      </c>
      <c r="T44" s="217"/>
      <c r="U44" s="100"/>
      <c r="V44" s="101"/>
      <c r="W44" s="267" t="str">
        <f t="shared" si="21"/>
        <v/>
      </c>
      <c r="X44" s="216" t="str">
        <f t="shared" si="21"/>
        <v/>
      </c>
      <c r="Y44" s="216" t="str">
        <f t="shared" si="21"/>
        <v/>
      </c>
      <c r="Z44" s="216" t="str">
        <f t="shared" si="21"/>
        <v/>
      </c>
      <c r="AA44" s="216" t="str">
        <f t="shared" si="21"/>
        <v/>
      </c>
      <c r="AB44" s="216" t="str">
        <f t="shared" si="21"/>
        <v/>
      </c>
      <c r="AC44" s="216" t="str">
        <f t="shared" si="21"/>
        <v/>
      </c>
      <c r="AD44" s="216" t="str">
        <f t="shared" si="21"/>
        <v/>
      </c>
      <c r="AE44" s="216" t="str">
        <f t="shared" si="21"/>
        <v/>
      </c>
      <c r="AF44" s="216" t="str">
        <f t="shared" si="21"/>
        <v/>
      </c>
      <c r="AG44" s="216" t="str">
        <f t="shared" si="21"/>
        <v/>
      </c>
      <c r="AH44" s="216" t="str">
        <f t="shared" si="21"/>
        <v/>
      </c>
      <c r="AI44" s="216" t="str">
        <f t="shared" si="21"/>
        <v/>
      </c>
      <c r="AJ44" s="216" t="str">
        <f t="shared" si="21"/>
        <v/>
      </c>
      <c r="AK44" s="216" t="str">
        <f t="shared" si="21"/>
        <v/>
      </c>
      <c r="AL44" s="216" t="str">
        <f t="shared" si="21"/>
        <v/>
      </c>
      <c r="AM44" s="216" t="str">
        <f t="shared" si="21"/>
        <v/>
      </c>
      <c r="AN44" s="216" t="str">
        <f t="shared" si="21"/>
        <v/>
      </c>
      <c r="AO44" s="216" t="str">
        <f t="shared" si="21"/>
        <v/>
      </c>
      <c r="AP44" s="216" t="str">
        <f t="shared" si="21"/>
        <v/>
      </c>
      <c r="AQ44" s="216" t="str">
        <f t="shared" si="21"/>
        <v/>
      </c>
      <c r="AR44" s="216" t="str">
        <f t="shared" si="21"/>
        <v/>
      </c>
      <c r="AS44" s="216" t="str">
        <f t="shared" si="21"/>
        <v/>
      </c>
      <c r="AT44" s="222" t="str">
        <f t="shared" si="21"/>
        <v/>
      </c>
      <c r="AU44" s="222" t="str">
        <f t="shared" si="21"/>
        <v/>
      </c>
      <c r="AV44" s="379"/>
      <c r="AW44" s="102"/>
      <c r="AX44" s="102"/>
      <c r="AY44" s="102"/>
      <c r="AZ44" s="102"/>
      <c r="BA44" s="102"/>
      <c r="BB44" s="102"/>
      <c r="BC44" s="103"/>
      <c r="BD44" s="260"/>
    </row>
    <row r="45" spans="1:56 16383:16383" ht="15.6" x14ac:dyDescent="0.25">
      <c r="A45" s="160"/>
      <c r="B45" s="161"/>
      <c r="C45" s="156" t="s">
        <v>7</v>
      </c>
      <c r="D45" s="212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131"/>
      <c r="U45" s="97"/>
      <c r="V45" s="98">
        <f t="shared" si="1"/>
        <v>0</v>
      </c>
      <c r="W45" s="223"/>
      <c r="X45" s="224"/>
      <c r="Y45" s="224"/>
      <c r="Z45" s="224"/>
      <c r="AA45" s="224"/>
      <c r="AB45" s="224"/>
      <c r="AC45" s="224"/>
      <c r="AD45" s="224"/>
      <c r="AE45" s="224"/>
      <c r="AF45" s="224"/>
      <c r="AG45" s="224"/>
      <c r="AH45" s="224"/>
      <c r="AI45" s="224"/>
      <c r="AJ45" s="224"/>
      <c r="AK45" s="224"/>
      <c r="AL45" s="224"/>
      <c r="AM45" s="224"/>
      <c r="AN45" s="246"/>
      <c r="AO45" s="224"/>
      <c r="AP45" s="246"/>
      <c r="AQ45" s="224"/>
      <c r="AR45" s="246"/>
      <c r="AS45" s="246"/>
      <c r="AT45" s="247"/>
      <c r="AU45" s="247"/>
      <c r="AV45" s="380"/>
      <c r="AW45" s="112"/>
      <c r="AX45" s="112">
        <f>SUM(W45:AU45)</f>
        <v>0</v>
      </c>
      <c r="AY45" s="112"/>
      <c r="AZ45" s="112"/>
      <c r="BA45" s="112"/>
      <c r="BB45" s="112"/>
      <c r="BC45" s="111"/>
      <c r="BD45" s="259">
        <f>SUM(V45,AX45)</f>
        <v>0</v>
      </c>
    </row>
    <row r="46" spans="1:56 16383:16383" ht="16.2" thickBot="1" x14ac:dyDescent="0.35">
      <c r="A46" s="162"/>
      <c r="B46" s="163"/>
      <c r="C46" s="157" t="s">
        <v>9</v>
      </c>
      <c r="D46" s="215" t="str">
        <f>IF(D$45&lt;&gt;"",(D45/2),"")</f>
        <v/>
      </c>
      <c r="E46" s="216" t="str">
        <f t="shared" ref="E46:AR46" si="22">IF(E$45&lt;&gt;"",(E45/2),"")</f>
        <v/>
      </c>
      <c r="F46" s="216" t="str">
        <f t="shared" si="22"/>
        <v/>
      </c>
      <c r="G46" s="216" t="str">
        <f t="shared" si="22"/>
        <v/>
      </c>
      <c r="H46" s="216" t="str">
        <f t="shared" si="22"/>
        <v/>
      </c>
      <c r="I46" s="216" t="str">
        <f t="shared" si="22"/>
        <v/>
      </c>
      <c r="J46" s="216" t="str">
        <f t="shared" si="22"/>
        <v/>
      </c>
      <c r="K46" s="216" t="str">
        <f t="shared" si="22"/>
        <v/>
      </c>
      <c r="L46" s="216" t="str">
        <f t="shared" si="22"/>
        <v/>
      </c>
      <c r="M46" s="216" t="str">
        <f t="shared" si="22"/>
        <v/>
      </c>
      <c r="N46" s="216" t="str">
        <f t="shared" si="22"/>
        <v/>
      </c>
      <c r="O46" s="216" t="str">
        <f t="shared" si="22"/>
        <v/>
      </c>
      <c r="P46" s="216" t="str">
        <f t="shared" si="22"/>
        <v/>
      </c>
      <c r="Q46" s="216" t="str">
        <f t="shared" si="22"/>
        <v/>
      </c>
      <c r="R46" s="216" t="str">
        <f t="shared" si="22"/>
        <v/>
      </c>
      <c r="S46" s="216" t="str">
        <f t="shared" si="22"/>
        <v/>
      </c>
      <c r="T46" s="217" t="str">
        <f t="shared" si="22"/>
        <v/>
      </c>
      <c r="U46" s="100"/>
      <c r="V46" s="101"/>
      <c r="W46" s="218" t="str">
        <f t="shared" si="22"/>
        <v/>
      </c>
      <c r="X46" s="219" t="str">
        <f t="shared" si="22"/>
        <v/>
      </c>
      <c r="Y46" s="219" t="str">
        <f t="shared" si="22"/>
        <v/>
      </c>
      <c r="Z46" s="219" t="str">
        <f t="shared" si="22"/>
        <v/>
      </c>
      <c r="AA46" s="219" t="str">
        <f t="shared" si="22"/>
        <v/>
      </c>
      <c r="AB46" s="219" t="str">
        <f t="shared" si="22"/>
        <v/>
      </c>
      <c r="AC46" s="219" t="str">
        <f t="shared" si="22"/>
        <v/>
      </c>
      <c r="AD46" s="219" t="str">
        <f t="shared" si="22"/>
        <v/>
      </c>
      <c r="AE46" s="219" t="str">
        <f t="shared" si="22"/>
        <v/>
      </c>
      <c r="AF46" s="219" t="str">
        <f t="shared" si="22"/>
        <v/>
      </c>
      <c r="AG46" s="219" t="str">
        <f t="shared" si="22"/>
        <v/>
      </c>
      <c r="AH46" s="219" t="str">
        <f t="shared" si="22"/>
        <v/>
      </c>
      <c r="AI46" s="219" t="str">
        <f t="shared" si="22"/>
        <v/>
      </c>
      <c r="AJ46" s="219" t="str">
        <f t="shared" si="22"/>
        <v/>
      </c>
      <c r="AK46" s="219" t="str">
        <f t="shared" si="22"/>
        <v/>
      </c>
      <c r="AL46" s="219" t="str">
        <f t="shared" si="22"/>
        <v/>
      </c>
      <c r="AM46" s="219" t="str">
        <f t="shared" si="22"/>
        <v/>
      </c>
      <c r="AN46" s="219" t="str">
        <f t="shared" si="22"/>
        <v/>
      </c>
      <c r="AO46" s="219" t="str">
        <f t="shared" si="22"/>
        <v/>
      </c>
      <c r="AP46" s="219" t="str">
        <f t="shared" si="22"/>
        <v/>
      </c>
      <c r="AQ46" s="219" t="str">
        <f t="shared" si="22"/>
        <v/>
      </c>
      <c r="AR46" s="219" t="str">
        <f t="shared" si="22"/>
        <v/>
      </c>
      <c r="AS46" s="219"/>
      <c r="AT46" s="244"/>
      <c r="AU46" s="273"/>
      <c r="AV46" s="383"/>
      <c r="AW46" s="106"/>
      <c r="AX46" s="106"/>
      <c r="AY46" s="106"/>
      <c r="AZ46" s="106"/>
      <c r="BA46" s="106"/>
      <c r="BB46" s="106"/>
      <c r="BC46" s="107"/>
      <c r="BD46" s="277"/>
    </row>
    <row r="47" spans="1:56 16383:16383" ht="15.75" customHeight="1" x14ac:dyDescent="0.25">
      <c r="A47" s="497" t="s">
        <v>19</v>
      </c>
      <c r="B47" s="498"/>
      <c r="C47" s="499"/>
      <c r="D47" s="226">
        <f>SUM(D7,D9,D11,D13,D15,D17,D19,D21,D23,D25,D27,D29,D31,D33,D35,D37,D39,D41,D43,D45)</f>
        <v>36</v>
      </c>
      <c r="E47" s="140">
        <f t="shared" ref="E47:O48" si="23">SUM(E7,E9,E11,E13,E15,E17,E19,E21,E23,E25,E27,E29,E31,E33,E35,E37,E39,E41,E43,E45)</f>
        <v>36</v>
      </c>
      <c r="F47" s="140">
        <f t="shared" si="23"/>
        <v>36</v>
      </c>
      <c r="G47" s="140">
        <f t="shared" si="23"/>
        <v>36</v>
      </c>
      <c r="H47" s="140">
        <f t="shared" si="23"/>
        <v>36</v>
      </c>
      <c r="I47" s="140">
        <f t="shared" si="23"/>
        <v>36</v>
      </c>
      <c r="J47" s="140">
        <f t="shared" si="23"/>
        <v>36</v>
      </c>
      <c r="K47" s="140">
        <f t="shared" si="23"/>
        <v>36</v>
      </c>
      <c r="L47" s="140">
        <f t="shared" si="23"/>
        <v>36</v>
      </c>
      <c r="M47" s="140">
        <f t="shared" si="23"/>
        <v>36</v>
      </c>
      <c r="N47" s="140">
        <f t="shared" si="23"/>
        <v>36</v>
      </c>
      <c r="O47" s="140">
        <f t="shared" si="23"/>
        <v>18</v>
      </c>
      <c r="P47" s="140">
        <v>36</v>
      </c>
      <c r="Q47" s="140">
        <v>36</v>
      </c>
      <c r="R47" s="140">
        <v>36</v>
      </c>
      <c r="S47" s="140">
        <v>36</v>
      </c>
      <c r="T47" s="227">
        <v>18</v>
      </c>
      <c r="U47" s="117"/>
      <c r="V47" s="111">
        <f>SUM(V7:V46)</f>
        <v>612</v>
      </c>
      <c r="W47" s="237">
        <f t="shared" ref="W47:AL48" si="24">SUM(W7,W9,W11,W13,W15,W17,W19,W21,W23,W25,W27,W29,W31,W33,W35,W37,W39,W41,W43,W45)</f>
        <v>36</v>
      </c>
      <c r="X47" s="138">
        <f t="shared" si="24"/>
        <v>36</v>
      </c>
      <c r="Y47" s="138">
        <f t="shared" si="24"/>
        <v>36</v>
      </c>
      <c r="Z47" s="138">
        <f t="shared" si="24"/>
        <v>36</v>
      </c>
      <c r="AA47" s="138">
        <f t="shared" si="24"/>
        <v>36</v>
      </c>
      <c r="AB47" s="138">
        <f t="shared" si="24"/>
        <v>36</v>
      </c>
      <c r="AC47" s="138">
        <f t="shared" si="24"/>
        <v>36</v>
      </c>
      <c r="AD47" s="138">
        <f t="shared" si="24"/>
        <v>36</v>
      </c>
      <c r="AE47" s="138">
        <f t="shared" si="24"/>
        <v>36</v>
      </c>
      <c r="AF47" s="138">
        <f t="shared" si="24"/>
        <v>36</v>
      </c>
      <c r="AG47" s="138">
        <f t="shared" si="24"/>
        <v>36</v>
      </c>
      <c r="AH47" s="138">
        <f t="shared" si="24"/>
        <v>36</v>
      </c>
      <c r="AI47" s="138">
        <f t="shared" si="24"/>
        <v>36</v>
      </c>
      <c r="AJ47" s="138">
        <f t="shared" si="24"/>
        <v>36</v>
      </c>
      <c r="AK47" s="138">
        <f t="shared" si="24"/>
        <v>36</v>
      </c>
      <c r="AL47" s="138">
        <f t="shared" si="24"/>
        <v>36</v>
      </c>
      <c r="AM47" s="138">
        <v>36</v>
      </c>
      <c r="AN47" s="138">
        <v>36</v>
      </c>
      <c r="AO47" s="138">
        <v>36</v>
      </c>
      <c r="AP47" s="138">
        <v>36</v>
      </c>
      <c r="AQ47" s="138">
        <v>30</v>
      </c>
      <c r="AR47" s="138">
        <v>36</v>
      </c>
      <c r="AS47" s="138">
        <v>36</v>
      </c>
      <c r="AT47" s="274">
        <v>36</v>
      </c>
      <c r="AU47" s="274">
        <v>36</v>
      </c>
      <c r="AV47" s="274"/>
      <c r="AW47" s="142"/>
      <c r="AX47" s="116">
        <v>864</v>
      </c>
      <c r="AY47" s="116"/>
      <c r="AZ47" s="116"/>
      <c r="BA47" s="116"/>
      <c r="BB47" s="116"/>
      <c r="BC47" s="132"/>
      <c r="BD47" s="262">
        <f>SUM(V47,AX47)</f>
        <v>1476</v>
      </c>
      <c r="XFC47" s="96">
        <f>SUM(BD47:XFB47)</f>
        <v>1476</v>
      </c>
    </row>
    <row r="48" spans="1:56 16383:16383" ht="15.75" customHeight="1" thickBot="1" x14ac:dyDescent="0.3">
      <c r="A48" s="500" t="s">
        <v>17</v>
      </c>
      <c r="B48" s="501"/>
      <c r="C48" s="502"/>
      <c r="D48" s="228">
        <f>SUM(D8,D10,D12,D14,D16,D18,D20,D22,D24,D26,D28,D30,D32,D34,D36,D38,D40,D42,D44,D46)</f>
        <v>19</v>
      </c>
      <c r="E48" s="229">
        <f t="shared" si="23"/>
        <v>18</v>
      </c>
      <c r="F48" s="229">
        <f t="shared" si="23"/>
        <v>18</v>
      </c>
      <c r="G48" s="229">
        <f t="shared" si="23"/>
        <v>18</v>
      </c>
      <c r="H48" s="229">
        <f t="shared" si="23"/>
        <v>18</v>
      </c>
      <c r="I48" s="229">
        <f t="shared" si="23"/>
        <v>18</v>
      </c>
      <c r="J48" s="229">
        <f t="shared" si="23"/>
        <v>18</v>
      </c>
      <c r="K48" s="229">
        <f t="shared" si="23"/>
        <v>18</v>
      </c>
      <c r="L48" s="229">
        <f t="shared" si="23"/>
        <v>18</v>
      </c>
      <c r="M48" s="229">
        <f t="shared" si="23"/>
        <v>18</v>
      </c>
      <c r="N48" s="229">
        <f t="shared" si="23"/>
        <v>18</v>
      </c>
      <c r="O48" s="229">
        <f t="shared" si="23"/>
        <v>0</v>
      </c>
      <c r="P48" s="229">
        <v>0</v>
      </c>
      <c r="Q48" s="229">
        <v>0</v>
      </c>
      <c r="R48" s="229">
        <v>0</v>
      </c>
      <c r="S48" s="229">
        <v>0</v>
      </c>
      <c r="T48" s="230">
        <v>0</v>
      </c>
      <c r="U48" s="118"/>
      <c r="V48" s="119">
        <f>SUM(D48:T48)</f>
        <v>199</v>
      </c>
      <c r="W48" s="275">
        <f t="shared" si="24"/>
        <v>18</v>
      </c>
      <c r="X48" s="229">
        <f t="shared" si="24"/>
        <v>18</v>
      </c>
      <c r="Y48" s="229">
        <f t="shared" si="24"/>
        <v>18</v>
      </c>
      <c r="Z48" s="229">
        <f t="shared" si="24"/>
        <v>18</v>
      </c>
      <c r="AA48" s="229">
        <f t="shared" si="24"/>
        <v>18</v>
      </c>
      <c r="AB48" s="229">
        <f t="shared" si="24"/>
        <v>18</v>
      </c>
      <c r="AC48" s="229">
        <f t="shared" si="24"/>
        <v>18</v>
      </c>
      <c r="AD48" s="229">
        <f t="shared" si="24"/>
        <v>18</v>
      </c>
      <c r="AE48" s="229">
        <f t="shared" si="24"/>
        <v>18</v>
      </c>
      <c r="AF48" s="229">
        <f t="shared" si="24"/>
        <v>18</v>
      </c>
      <c r="AG48" s="229">
        <f t="shared" si="24"/>
        <v>18</v>
      </c>
      <c r="AH48" s="229">
        <f t="shared" si="24"/>
        <v>18</v>
      </c>
      <c r="AI48" s="229">
        <f t="shared" si="24"/>
        <v>18</v>
      </c>
      <c r="AJ48" s="229">
        <f t="shared" si="24"/>
        <v>18</v>
      </c>
      <c r="AK48" s="229">
        <f t="shared" si="24"/>
        <v>18</v>
      </c>
      <c r="AL48" s="229">
        <f t="shared" si="24"/>
        <v>18</v>
      </c>
      <c r="AM48" s="229">
        <v>18</v>
      </c>
      <c r="AN48" s="229">
        <v>0</v>
      </c>
      <c r="AO48" s="229">
        <v>0</v>
      </c>
      <c r="AP48" s="229">
        <v>0</v>
      </c>
      <c r="AQ48" s="229">
        <v>0</v>
      </c>
      <c r="AR48" s="229">
        <v>0</v>
      </c>
      <c r="AS48" s="229">
        <v>0</v>
      </c>
      <c r="AT48" s="230">
        <v>0</v>
      </c>
      <c r="AU48" s="230">
        <v>0</v>
      </c>
      <c r="AV48" s="230">
        <v>0</v>
      </c>
      <c r="AW48" s="230">
        <v>0</v>
      </c>
      <c r="AX48" s="120">
        <f>SUM(W48:AW48)</f>
        <v>306</v>
      </c>
      <c r="AY48" s="121"/>
      <c r="AZ48" s="121"/>
      <c r="BA48" s="121"/>
      <c r="BB48" s="121"/>
      <c r="BC48" s="122"/>
      <c r="BD48" s="264"/>
    </row>
    <row r="49" spans="1:56" ht="15.75" customHeight="1" thickBot="1" x14ac:dyDescent="0.3">
      <c r="A49" s="503" t="s">
        <v>18</v>
      </c>
      <c r="B49" s="504"/>
      <c r="C49" s="505"/>
      <c r="D49" s="231">
        <f>SUM(D47:D48)</f>
        <v>55</v>
      </c>
      <c r="E49" s="232">
        <f t="shared" ref="E49:T49" si="25">SUM(E47:E48)</f>
        <v>54</v>
      </c>
      <c r="F49" s="232">
        <f t="shared" si="25"/>
        <v>54</v>
      </c>
      <c r="G49" s="232">
        <f t="shared" si="25"/>
        <v>54</v>
      </c>
      <c r="H49" s="232">
        <f t="shared" si="25"/>
        <v>54</v>
      </c>
      <c r="I49" s="232">
        <f t="shared" si="25"/>
        <v>54</v>
      </c>
      <c r="J49" s="232">
        <f t="shared" si="25"/>
        <v>54</v>
      </c>
      <c r="K49" s="232">
        <f t="shared" si="25"/>
        <v>54</v>
      </c>
      <c r="L49" s="232">
        <f t="shared" si="25"/>
        <v>54</v>
      </c>
      <c r="M49" s="232">
        <f t="shared" si="25"/>
        <v>54</v>
      </c>
      <c r="N49" s="232">
        <f t="shared" si="25"/>
        <v>54</v>
      </c>
      <c r="O49" s="232">
        <f t="shared" si="25"/>
        <v>18</v>
      </c>
      <c r="P49" s="232">
        <f t="shared" si="25"/>
        <v>36</v>
      </c>
      <c r="Q49" s="232">
        <f t="shared" si="25"/>
        <v>36</v>
      </c>
      <c r="R49" s="232">
        <f t="shared" si="25"/>
        <v>36</v>
      </c>
      <c r="S49" s="232">
        <f t="shared" si="25"/>
        <v>36</v>
      </c>
      <c r="T49" s="233">
        <f t="shared" si="25"/>
        <v>18</v>
      </c>
      <c r="U49" s="123"/>
      <c r="V49" s="124">
        <f>SUM(D49:T49)</f>
        <v>775</v>
      </c>
      <c r="W49" s="276">
        <f t="shared" ref="W49:AU49" si="26">SUM(W47:W48)</f>
        <v>54</v>
      </c>
      <c r="X49" s="232">
        <f t="shared" si="26"/>
        <v>54</v>
      </c>
      <c r="Y49" s="232">
        <f t="shared" si="26"/>
        <v>54</v>
      </c>
      <c r="Z49" s="232">
        <f t="shared" si="26"/>
        <v>54</v>
      </c>
      <c r="AA49" s="232">
        <f t="shared" si="26"/>
        <v>54</v>
      </c>
      <c r="AB49" s="232">
        <f t="shared" si="26"/>
        <v>54</v>
      </c>
      <c r="AC49" s="232">
        <f t="shared" si="26"/>
        <v>54</v>
      </c>
      <c r="AD49" s="232">
        <f t="shared" si="26"/>
        <v>54</v>
      </c>
      <c r="AE49" s="232">
        <f t="shared" si="26"/>
        <v>54</v>
      </c>
      <c r="AF49" s="232">
        <f t="shared" si="26"/>
        <v>54</v>
      </c>
      <c r="AG49" s="232">
        <f t="shared" si="26"/>
        <v>54</v>
      </c>
      <c r="AH49" s="232">
        <f t="shared" si="26"/>
        <v>54</v>
      </c>
      <c r="AI49" s="232">
        <f t="shared" si="26"/>
        <v>54</v>
      </c>
      <c r="AJ49" s="232">
        <f t="shared" si="26"/>
        <v>54</v>
      </c>
      <c r="AK49" s="232">
        <f t="shared" si="26"/>
        <v>54</v>
      </c>
      <c r="AL49" s="232">
        <f t="shared" si="26"/>
        <v>54</v>
      </c>
      <c r="AM49" s="232">
        <f t="shared" si="26"/>
        <v>54</v>
      </c>
      <c r="AN49" s="232">
        <f t="shared" si="26"/>
        <v>36</v>
      </c>
      <c r="AO49" s="232">
        <f t="shared" si="26"/>
        <v>36</v>
      </c>
      <c r="AP49" s="232">
        <f t="shared" si="26"/>
        <v>36</v>
      </c>
      <c r="AQ49" s="232">
        <f t="shared" si="26"/>
        <v>30</v>
      </c>
      <c r="AR49" s="232">
        <f t="shared" si="26"/>
        <v>36</v>
      </c>
      <c r="AS49" s="232">
        <f t="shared" si="26"/>
        <v>36</v>
      </c>
      <c r="AT49" s="233">
        <f t="shared" si="26"/>
        <v>36</v>
      </c>
      <c r="AU49" s="233">
        <f t="shared" si="26"/>
        <v>36</v>
      </c>
      <c r="AV49" s="233"/>
      <c r="AW49" s="233"/>
      <c r="AX49" s="125">
        <f>SUM(AX47:AX48)</f>
        <v>1170</v>
      </c>
      <c r="AY49" s="114"/>
      <c r="AZ49" s="114"/>
      <c r="BA49" s="114"/>
      <c r="BB49" s="114"/>
      <c r="BC49" s="115"/>
      <c r="BD49" s="265"/>
    </row>
    <row r="50" spans="1:56" ht="15.6" x14ac:dyDescent="0.3">
      <c r="A50" s="126"/>
      <c r="B50" s="3"/>
      <c r="C50" s="3"/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N50" s="194"/>
      <c r="O50" s="194" t="s">
        <v>199</v>
      </c>
      <c r="P50" s="194"/>
      <c r="Q50" s="194"/>
      <c r="R50" s="194"/>
      <c r="S50" s="194"/>
      <c r="T50" s="194" t="s">
        <v>34</v>
      </c>
      <c r="U50" s="3"/>
      <c r="V50" s="3"/>
      <c r="W50" s="194"/>
      <c r="X50" s="194"/>
      <c r="Y50" s="194"/>
      <c r="Z50" s="194"/>
      <c r="AA50" s="194"/>
      <c r="AB50" s="194"/>
      <c r="AC50" s="194"/>
      <c r="AD50" s="194"/>
      <c r="AE50" s="194"/>
      <c r="AF50" s="194"/>
      <c r="AG50" s="194"/>
      <c r="AH50" s="194"/>
      <c r="AJ50" s="194"/>
      <c r="AK50" s="194"/>
      <c r="AL50" s="194"/>
      <c r="AM50" s="194"/>
      <c r="AN50" s="194" t="s">
        <v>199</v>
      </c>
      <c r="AO50" s="194"/>
      <c r="AP50" s="194"/>
      <c r="AQ50" s="364"/>
      <c r="AR50" s="194"/>
      <c r="AS50" s="194" t="s">
        <v>199</v>
      </c>
      <c r="AT50" s="194"/>
      <c r="AU50" s="194"/>
      <c r="AV50" s="194"/>
      <c r="AW50" s="3"/>
      <c r="AX50" s="3"/>
      <c r="AY50" s="3"/>
      <c r="AZ50" s="3"/>
      <c r="BA50" s="3"/>
      <c r="BB50" s="3"/>
      <c r="BC50" s="3"/>
      <c r="BD50" s="194"/>
    </row>
    <row r="51" spans="1:56" ht="15.6" x14ac:dyDescent="0.3">
      <c r="A51" s="126"/>
      <c r="B51" s="126"/>
      <c r="C51" s="3"/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3"/>
      <c r="V51" s="3"/>
      <c r="W51" s="257"/>
      <c r="X51" s="194"/>
      <c r="Y51" s="194"/>
      <c r="Z51" s="194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  <c r="AL51" s="194"/>
      <c r="AM51" s="194"/>
      <c r="AN51" s="194"/>
      <c r="AO51" s="194"/>
      <c r="AP51" s="194"/>
      <c r="AQ51" s="194"/>
      <c r="AR51" s="194"/>
      <c r="AS51" s="194"/>
      <c r="AT51" s="194"/>
      <c r="AU51" s="194"/>
      <c r="AV51" s="194"/>
      <c r="AW51" s="3"/>
      <c r="AX51" s="3"/>
      <c r="AY51" s="3"/>
      <c r="AZ51" s="3"/>
      <c r="BA51" s="3"/>
      <c r="BB51" s="3"/>
      <c r="BC51" s="3"/>
      <c r="BD51" s="194"/>
    </row>
    <row r="52" spans="1:56" ht="15.6" x14ac:dyDescent="0.3">
      <c r="A52" s="126"/>
      <c r="B52" s="126"/>
      <c r="C52" s="3"/>
      <c r="D52" s="194"/>
      <c r="E52" s="194"/>
      <c r="F52" s="194"/>
      <c r="G52" s="194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3"/>
      <c r="V52" s="3"/>
      <c r="W52" s="194"/>
      <c r="X52" s="194"/>
      <c r="Y52" s="194"/>
      <c r="Z52" s="194"/>
      <c r="AA52" s="194"/>
      <c r="AB52" s="194"/>
      <c r="AC52" s="194"/>
      <c r="AD52" s="194"/>
      <c r="AE52" s="194"/>
      <c r="AF52" s="194"/>
      <c r="AG52" s="194"/>
      <c r="AH52" s="194"/>
      <c r="AI52" s="194"/>
      <c r="AJ52" s="194"/>
      <c r="AK52" s="194"/>
      <c r="AL52" s="194"/>
      <c r="AM52" s="194"/>
      <c r="AN52" s="194"/>
      <c r="AO52" s="194"/>
      <c r="AP52" s="194"/>
      <c r="AQ52" s="194"/>
      <c r="AR52" s="194"/>
      <c r="AS52" s="194"/>
      <c r="AT52" s="194"/>
      <c r="AU52" s="194"/>
      <c r="AV52" s="194"/>
      <c r="AW52" s="3"/>
      <c r="AX52" s="3"/>
      <c r="AY52" s="3"/>
      <c r="AZ52" s="3"/>
      <c r="BA52" s="3"/>
      <c r="BB52" s="3"/>
      <c r="BC52" s="3"/>
      <c r="BD52" s="194"/>
    </row>
    <row r="53" spans="1:56" s="14" customFormat="1" ht="17.25" customHeight="1" x14ac:dyDescent="0.3">
      <c r="A53" s="5"/>
      <c r="B53" s="2"/>
      <c r="C53" s="1"/>
      <c r="D53" s="194"/>
      <c r="E53" s="193"/>
      <c r="F53" s="424"/>
      <c r="G53" s="424"/>
      <c r="H53" s="424"/>
      <c r="I53" s="424"/>
      <c r="J53" s="424"/>
      <c r="K53" s="424"/>
      <c r="L53" s="193"/>
      <c r="M53" s="304" t="s">
        <v>8</v>
      </c>
      <c r="N53" s="193"/>
      <c r="O53" s="305" t="s">
        <v>22</v>
      </c>
      <c r="P53" s="305"/>
      <c r="Q53" s="305"/>
      <c r="R53" s="305"/>
      <c r="S53" s="193"/>
      <c r="T53" s="193"/>
      <c r="U53" s="193"/>
      <c r="V53" s="193"/>
      <c r="W53" s="193"/>
      <c r="X53" s="193"/>
      <c r="Y53" s="306"/>
      <c r="Z53" s="193"/>
      <c r="AA53" s="425" t="s">
        <v>13</v>
      </c>
      <c r="AB53" s="425"/>
      <c r="AC53" s="425"/>
      <c r="AD53" s="425"/>
      <c r="AE53" s="193"/>
      <c r="AF53" s="307"/>
      <c r="AG53" s="194"/>
      <c r="AH53" s="194" t="s">
        <v>87</v>
      </c>
      <c r="AI53" s="194"/>
      <c r="AJ53" s="194"/>
      <c r="AK53" s="194"/>
      <c r="AL53" s="194"/>
      <c r="AM53" s="194"/>
      <c r="AN53" s="308"/>
      <c r="AO53" s="193"/>
      <c r="AP53" s="193" t="s">
        <v>88</v>
      </c>
      <c r="AQ53" s="193"/>
      <c r="AR53" s="193"/>
      <c r="AS53" s="193"/>
      <c r="AT53" s="193"/>
      <c r="AU53" s="1"/>
      <c r="AV53" s="333"/>
      <c r="AW53" s="1"/>
      <c r="AX53" s="334" t="s">
        <v>89</v>
      </c>
      <c r="AY53" s="1"/>
      <c r="AZ53" s="1"/>
      <c r="BA53" s="1"/>
      <c r="BB53" s="1"/>
      <c r="BC53" s="1"/>
      <c r="BD53" s="193"/>
    </row>
    <row r="54" spans="1:56" ht="15.6" x14ac:dyDescent="0.3">
      <c r="A54" s="127"/>
      <c r="B54" s="127"/>
      <c r="C54" s="11"/>
      <c r="D54" s="68"/>
      <c r="E54" s="68"/>
      <c r="F54" s="426"/>
      <c r="G54" s="426"/>
      <c r="H54" s="426"/>
      <c r="I54" s="426"/>
      <c r="J54" s="426"/>
      <c r="K54" s="426"/>
      <c r="L54" s="68"/>
      <c r="M54" s="68"/>
      <c r="N54" s="68"/>
      <c r="O54" s="234"/>
      <c r="P54" s="234"/>
      <c r="Q54" s="234"/>
      <c r="R54" s="234"/>
      <c r="S54" s="235"/>
      <c r="T54" s="235"/>
      <c r="U54" s="128"/>
      <c r="V54" s="128"/>
      <c r="W54" s="194"/>
      <c r="X54" s="68"/>
      <c r="Y54" s="68"/>
      <c r="Z54" s="68"/>
      <c r="AA54" s="426"/>
      <c r="AB54" s="426"/>
      <c r="AC54" s="426"/>
      <c r="AD54" s="426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11"/>
      <c r="AX54" s="11"/>
      <c r="AY54" s="11"/>
      <c r="AZ54" s="11"/>
      <c r="BA54" s="11"/>
      <c r="BB54" s="11"/>
      <c r="BC54" s="11"/>
      <c r="BD54" s="68"/>
    </row>
    <row r="55" spans="1:56" ht="15.6" x14ac:dyDescent="0.3">
      <c r="W55" s="258"/>
    </row>
  </sheetData>
  <mergeCells count="112">
    <mergeCell ref="A27:A28"/>
    <mergeCell ref="B27:B28"/>
    <mergeCell ref="F54:K54"/>
    <mergeCell ref="AA54:AD54"/>
    <mergeCell ref="A43:A44"/>
    <mergeCell ref="B43:B44"/>
    <mergeCell ref="A47:C47"/>
    <mergeCell ref="A48:C48"/>
    <mergeCell ref="A49:C49"/>
    <mergeCell ref="A39:A40"/>
    <mergeCell ref="B39:B40"/>
    <mergeCell ref="U39:U42"/>
    <mergeCell ref="F53:K53"/>
    <mergeCell ref="AA53:AD53"/>
    <mergeCell ref="A31:A32"/>
    <mergeCell ref="B31:B32"/>
    <mergeCell ref="A33:A34"/>
    <mergeCell ref="B33:B34"/>
    <mergeCell ref="A35:A36"/>
    <mergeCell ref="B35:B36"/>
    <mergeCell ref="A29:A30"/>
    <mergeCell ref="B29:B30"/>
    <mergeCell ref="A17:A18"/>
    <mergeCell ref="B17:B18"/>
    <mergeCell ref="A19:A20"/>
    <mergeCell ref="B19:B20"/>
    <mergeCell ref="A21:A22"/>
    <mergeCell ref="B21:B22"/>
    <mergeCell ref="A23:A24"/>
    <mergeCell ref="B23:B24"/>
    <mergeCell ref="A25:A26"/>
    <mergeCell ref="B25:B26"/>
    <mergeCell ref="A7:A8"/>
    <mergeCell ref="B7:B8"/>
    <mergeCell ref="A9:A10"/>
    <mergeCell ref="B9:B10"/>
    <mergeCell ref="A11:A12"/>
    <mergeCell ref="B11:B12"/>
    <mergeCell ref="A13:A14"/>
    <mergeCell ref="B13:B14"/>
    <mergeCell ref="A15:A16"/>
    <mergeCell ref="B15:B16"/>
    <mergeCell ref="AB3:AB4"/>
    <mergeCell ref="A1:BD1"/>
    <mergeCell ref="A2:A6"/>
    <mergeCell ref="B2:B6"/>
    <mergeCell ref="C2:C6"/>
    <mergeCell ref="AV2:AX2"/>
    <mergeCell ref="AZ2:BC2"/>
    <mergeCell ref="BD2:BD6"/>
    <mergeCell ref="D5:BC5"/>
    <mergeCell ref="D2:G2"/>
    <mergeCell ref="H2:H4"/>
    <mergeCell ref="I2:K2"/>
    <mergeCell ref="L2:L4"/>
    <mergeCell ref="M2:P2"/>
    <mergeCell ref="Q2:T2"/>
    <mergeCell ref="AL2:AL4"/>
    <mergeCell ref="AM2:AP2"/>
    <mergeCell ref="O3:O4"/>
    <mergeCell ref="P3:P4"/>
    <mergeCell ref="Q3:Q4"/>
    <mergeCell ref="R3:R4"/>
    <mergeCell ref="AD2:AG2"/>
    <mergeCell ref="AH2:AH4"/>
    <mergeCell ref="AI2:AK2"/>
    <mergeCell ref="AO3:AO4"/>
    <mergeCell ref="AP3:AP4"/>
    <mergeCell ref="S3:S4"/>
    <mergeCell ref="T3:T4"/>
    <mergeCell ref="V3:V4"/>
    <mergeCell ref="W3:W4"/>
    <mergeCell ref="X3:X4"/>
    <mergeCell ref="AD3:AD4"/>
    <mergeCell ref="AE3:AE4"/>
    <mergeCell ref="AF3:AF4"/>
    <mergeCell ref="AG3:AG4"/>
    <mergeCell ref="AI3:AI4"/>
    <mergeCell ref="AJ3:AJ4"/>
    <mergeCell ref="AK3:AK4"/>
    <mergeCell ref="AM3:AM4"/>
    <mergeCell ref="AN3:AN4"/>
    <mergeCell ref="U2:U4"/>
    <mergeCell ref="V2:X2"/>
    <mergeCell ref="Y2:Y4"/>
    <mergeCell ref="Z2:AB2"/>
    <mergeCell ref="AC2:AC4"/>
    <mergeCell ref="Z3:Z4"/>
    <mergeCell ref="AA3:AA4"/>
    <mergeCell ref="D3:D4"/>
    <mergeCell ref="E3:E4"/>
    <mergeCell ref="F3:F4"/>
    <mergeCell ref="G3:G4"/>
    <mergeCell ref="I3:I4"/>
    <mergeCell ref="J3:J4"/>
    <mergeCell ref="K3:K4"/>
    <mergeCell ref="M3:M4"/>
    <mergeCell ref="N3:N4"/>
    <mergeCell ref="BC3:BC4"/>
    <mergeCell ref="AW3:AW4"/>
    <mergeCell ref="AX3:AX4"/>
    <mergeCell ref="AZ3:AZ4"/>
    <mergeCell ref="BA3:BA4"/>
    <mergeCell ref="BB3:BB4"/>
    <mergeCell ref="AQ3:AQ4"/>
    <mergeCell ref="AR3:AR4"/>
    <mergeCell ref="AS3:AS4"/>
    <mergeCell ref="AT3:AT4"/>
    <mergeCell ref="AV3:AV4"/>
    <mergeCell ref="AY2:AY4"/>
    <mergeCell ref="AQ2:AT2"/>
    <mergeCell ref="AU2:AU4"/>
  </mergeCells>
  <pageMargins left="0.51181102362204722" right="0" top="0" bottom="0" header="0.11811023622047245" footer="0"/>
  <pageSetup paperSize="9" scale="32" orientation="landscape" r:id="rId1"/>
  <ignoredErrors>
    <ignoredError sqref="AU4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5"/>
  <sheetViews>
    <sheetView zoomScale="55" zoomScaleNormal="55" workbookViewId="0">
      <selection activeCell="B13" sqref="B13:B14"/>
    </sheetView>
  </sheetViews>
  <sheetFormatPr defaultRowHeight="13.2" x14ac:dyDescent="0.25"/>
  <cols>
    <col min="1" max="1" width="14.5546875" style="129" customWidth="1"/>
    <col min="2" max="2" width="43.5546875" style="129" customWidth="1"/>
    <col min="3" max="3" width="9.109375" style="95"/>
    <col min="4" max="20" width="7" style="236" customWidth="1"/>
    <col min="21" max="21" width="5.109375" style="95" customWidth="1"/>
    <col min="22" max="22" width="8.5546875" style="95" customWidth="1"/>
    <col min="23" max="46" width="7.109375" style="236" customWidth="1"/>
    <col min="47" max="47" width="7" style="236" customWidth="1"/>
    <col min="48" max="48" width="8.5546875" style="236" customWidth="1"/>
    <col min="49" max="49" width="4" style="236" customWidth="1"/>
    <col min="50" max="50" width="4.33203125" style="236" customWidth="1"/>
    <col min="51" max="51" width="5" style="236" customWidth="1"/>
    <col min="52" max="52" width="4.5546875" style="236" customWidth="1"/>
    <col min="53" max="53" width="4.33203125" style="236" customWidth="1"/>
    <col min="54" max="55" width="4" style="236" customWidth="1"/>
    <col min="56" max="56" width="7.44140625" style="236" customWidth="1"/>
    <col min="57" max="61" width="9.109375" style="95"/>
    <col min="62" max="254" width="9.109375" style="96"/>
    <col min="255" max="255" width="5.88671875" style="96" customWidth="1"/>
    <col min="256" max="256" width="9.109375" style="96"/>
    <col min="257" max="257" width="27.6640625" style="96" customWidth="1"/>
    <col min="258" max="258" width="9.109375" style="96"/>
    <col min="259" max="275" width="3.88671875" style="96" customWidth="1"/>
    <col min="276" max="276" width="5.109375" style="96" customWidth="1"/>
    <col min="277" max="277" width="5" style="96" customWidth="1"/>
    <col min="278" max="278" width="4.5546875" style="96" customWidth="1"/>
    <col min="279" max="286" width="3.88671875" style="96" customWidth="1"/>
    <col min="287" max="287" width="3.5546875" style="96" customWidth="1"/>
    <col min="288" max="301" width="3.88671875" style="96" customWidth="1"/>
    <col min="302" max="302" width="5.44140625" style="96" customWidth="1"/>
    <col min="303" max="303" width="3.88671875" style="96" customWidth="1"/>
    <col min="304" max="304" width="4.6640625" style="96" customWidth="1"/>
    <col min="305" max="310" width="3.88671875" style="96" customWidth="1"/>
    <col min="311" max="311" width="8.88671875" style="96" customWidth="1"/>
    <col min="312" max="312" width="7.88671875" style="96" customWidth="1"/>
    <col min="313" max="510" width="9.109375" style="96"/>
    <col min="511" max="511" width="5.88671875" style="96" customWidth="1"/>
    <col min="512" max="512" width="9.109375" style="96"/>
    <col min="513" max="513" width="27.6640625" style="96" customWidth="1"/>
    <col min="514" max="514" width="9.109375" style="96"/>
    <col min="515" max="531" width="3.88671875" style="96" customWidth="1"/>
    <col min="532" max="532" width="5.109375" style="96" customWidth="1"/>
    <col min="533" max="533" width="5" style="96" customWidth="1"/>
    <col min="534" max="534" width="4.5546875" style="96" customWidth="1"/>
    <col min="535" max="542" width="3.88671875" style="96" customWidth="1"/>
    <col min="543" max="543" width="3.5546875" style="96" customWidth="1"/>
    <col min="544" max="557" width="3.88671875" style="96" customWidth="1"/>
    <col min="558" max="558" width="5.44140625" style="96" customWidth="1"/>
    <col min="559" max="559" width="3.88671875" style="96" customWidth="1"/>
    <col min="560" max="560" width="4.6640625" style="96" customWidth="1"/>
    <col min="561" max="566" width="3.88671875" style="96" customWidth="1"/>
    <col min="567" max="567" width="8.88671875" style="96" customWidth="1"/>
    <col min="568" max="568" width="7.88671875" style="96" customWidth="1"/>
    <col min="569" max="766" width="9.109375" style="96"/>
    <col min="767" max="767" width="5.88671875" style="96" customWidth="1"/>
    <col min="768" max="768" width="9.109375" style="96"/>
    <col min="769" max="769" width="27.6640625" style="96" customWidth="1"/>
    <col min="770" max="770" width="9.109375" style="96"/>
    <col min="771" max="787" width="3.88671875" style="96" customWidth="1"/>
    <col min="788" max="788" width="5.109375" style="96" customWidth="1"/>
    <col min="789" max="789" width="5" style="96" customWidth="1"/>
    <col min="790" max="790" width="4.5546875" style="96" customWidth="1"/>
    <col min="791" max="798" width="3.88671875" style="96" customWidth="1"/>
    <col min="799" max="799" width="3.5546875" style="96" customWidth="1"/>
    <col min="800" max="813" width="3.88671875" style="96" customWidth="1"/>
    <col min="814" max="814" width="5.44140625" style="96" customWidth="1"/>
    <col min="815" max="815" width="3.88671875" style="96" customWidth="1"/>
    <col min="816" max="816" width="4.6640625" style="96" customWidth="1"/>
    <col min="817" max="822" width="3.88671875" style="96" customWidth="1"/>
    <col min="823" max="823" width="8.88671875" style="96" customWidth="1"/>
    <col min="824" max="824" width="7.88671875" style="96" customWidth="1"/>
    <col min="825" max="1022" width="9.109375" style="96"/>
    <col min="1023" max="1023" width="5.88671875" style="96" customWidth="1"/>
    <col min="1024" max="1024" width="9.109375" style="96"/>
    <col min="1025" max="1025" width="27.6640625" style="96" customWidth="1"/>
    <col min="1026" max="1026" width="9.109375" style="96"/>
    <col min="1027" max="1043" width="3.88671875" style="96" customWidth="1"/>
    <col min="1044" max="1044" width="5.109375" style="96" customWidth="1"/>
    <col min="1045" max="1045" width="5" style="96" customWidth="1"/>
    <col min="1046" max="1046" width="4.5546875" style="96" customWidth="1"/>
    <col min="1047" max="1054" width="3.88671875" style="96" customWidth="1"/>
    <col min="1055" max="1055" width="3.5546875" style="96" customWidth="1"/>
    <col min="1056" max="1069" width="3.88671875" style="96" customWidth="1"/>
    <col min="1070" max="1070" width="5.44140625" style="96" customWidth="1"/>
    <col min="1071" max="1071" width="3.88671875" style="96" customWidth="1"/>
    <col min="1072" max="1072" width="4.6640625" style="96" customWidth="1"/>
    <col min="1073" max="1078" width="3.88671875" style="96" customWidth="1"/>
    <col min="1079" max="1079" width="8.88671875" style="96" customWidth="1"/>
    <col min="1080" max="1080" width="7.88671875" style="96" customWidth="1"/>
    <col min="1081" max="1278" width="9.109375" style="96"/>
    <col min="1279" max="1279" width="5.88671875" style="96" customWidth="1"/>
    <col min="1280" max="1280" width="9.109375" style="96"/>
    <col min="1281" max="1281" width="27.6640625" style="96" customWidth="1"/>
    <col min="1282" max="1282" width="9.109375" style="96"/>
    <col min="1283" max="1299" width="3.88671875" style="96" customWidth="1"/>
    <col min="1300" max="1300" width="5.109375" style="96" customWidth="1"/>
    <col min="1301" max="1301" width="5" style="96" customWidth="1"/>
    <col min="1302" max="1302" width="4.5546875" style="96" customWidth="1"/>
    <col min="1303" max="1310" width="3.88671875" style="96" customWidth="1"/>
    <col min="1311" max="1311" width="3.5546875" style="96" customWidth="1"/>
    <col min="1312" max="1325" width="3.88671875" style="96" customWidth="1"/>
    <col min="1326" max="1326" width="5.44140625" style="96" customWidth="1"/>
    <col min="1327" max="1327" width="3.88671875" style="96" customWidth="1"/>
    <col min="1328" max="1328" width="4.6640625" style="96" customWidth="1"/>
    <col min="1329" max="1334" width="3.88671875" style="96" customWidth="1"/>
    <col min="1335" max="1335" width="8.88671875" style="96" customWidth="1"/>
    <col min="1336" max="1336" width="7.88671875" style="96" customWidth="1"/>
    <col min="1337" max="1534" width="9.109375" style="96"/>
    <col min="1535" max="1535" width="5.88671875" style="96" customWidth="1"/>
    <col min="1536" max="1536" width="9.109375" style="96"/>
    <col min="1537" max="1537" width="27.6640625" style="96" customWidth="1"/>
    <col min="1538" max="1538" width="9.109375" style="96"/>
    <col min="1539" max="1555" width="3.88671875" style="96" customWidth="1"/>
    <col min="1556" max="1556" width="5.109375" style="96" customWidth="1"/>
    <col min="1557" max="1557" width="5" style="96" customWidth="1"/>
    <col min="1558" max="1558" width="4.5546875" style="96" customWidth="1"/>
    <col min="1559" max="1566" width="3.88671875" style="96" customWidth="1"/>
    <col min="1567" max="1567" width="3.5546875" style="96" customWidth="1"/>
    <col min="1568" max="1581" width="3.88671875" style="96" customWidth="1"/>
    <col min="1582" max="1582" width="5.44140625" style="96" customWidth="1"/>
    <col min="1583" max="1583" width="3.88671875" style="96" customWidth="1"/>
    <col min="1584" max="1584" width="4.6640625" style="96" customWidth="1"/>
    <col min="1585" max="1590" width="3.88671875" style="96" customWidth="1"/>
    <col min="1591" max="1591" width="8.88671875" style="96" customWidth="1"/>
    <col min="1592" max="1592" width="7.88671875" style="96" customWidth="1"/>
    <col min="1593" max="1790" width="9.109375" style="96"/>
    <col min="1791" max="1791" width="5.88671875" style="96" customWidth="1"/>
    <col min="1792" max="1792" width="9.109375" style="96"/>
    <col min="1793" max="1793" width="27.6640625" style="96" customWidth="1"/>
    <col min="1794" max="1794" width="9.109375" style="96"/>
    <col min="1795" max="1811" width="3.88671875" style="96" customWidth="1"/>
    <col min="1812" max="1812" width="5.109375" style="96" customWidth="1"/>
    <col min="1813" max="1813" width="5" style="96" customWidth="1"/>
    <col min="1814" max="1814" width="4.5546875" style="96" customWidth="1"/>
    <col min="1815" max="1822" width="3.88671875" style="96" customWidth="1"/>
    <col min="1823" max="1823" width="3.5546875" style="96" customWidth="1"/>
    <col min="1824" max="1837" width="3.88671875" style="96" customWidth="1"/>
    <col min="1838" max="1838" width="5.44140625" style="96" customWidth="1"/>
    <col min="1839" max="1839" width="3.88671875" style="96" customWidth="1"/>
    <col min="1840" max="1840" width="4.6640625" style="96" customWidth="1"/>
    <col min="1841" max="1846" width="3.88671875" style="96" customWidth="1"/>
    <col min="1847" max="1847" width="8.88671875" style="96" customWidth="1"/>
    <col min="1848" max="1848" width="7.88671875" style="96" customWidth="1"/>
    <col min="1849" max="2046" width="9.109375" style="96"/>
    <col min="2047" max="2047" width="5.88671875" style="96" customWidth="1"/>
    <col min="2048" max="2048" width="9.109375" style="96"/>
    <col min="2049" max="2049" width="27.6640625" style="96" customWidth="1"/>
    <col min="2050" max="2050" width="9.109375" style="96"/>
    <col min="2051" max="2067" width="3.88671875" style="96" customWidth="1"/>
    <col min="2068" max="2068" width="5.109375" style="96" customWidth="1"/>
    <col min="2069" max="2069" width="5" style="96" customWidth="1"/>
    <col min="2070" max="2070" width="4.5546875" style="96" customWidth="1"/>
    <col min="2071" max="2078" width="3.88671875" style="96" customWidth="1"/>
    <col min="2079" max="2079" width="3.5546875" style="96" customWidth="1"/>
    <col min="2080" max="2093" width="3.88671875" style="96" customWidth="1"/>
    <col min="2094" max="2094" width="5.44140625" style="96" customWidth="1"/>
    <col min="2095" max="2095" width="3.88671875" style="96" customWidth="1"/>
    <col min="2096" max="2096" width="4.6640625" style="96" customWidth="1"/>
    <col min="2097" max="2102" width="3.88671875" style="96" customWidth="1"/>
    <col min="2103" max="2103" width="8.88671875" style="96" customWidth="1"/>
    <col min="2104" max="2104" width="7.88671875" style="96" customWidth="1"/>
    <col min="2105" max="2302" width="9.109375" style="96"/>
    <col min="2303" max="2303" width="5.88671875" style="96" customWidth="1"/>
    <col min="2304" max="2304" width="9.109375" style="96"/>
    <col min="2305" max="2305" width="27.6640625" style="96" customWidth="1"/>
    <col min="2306" max="2306" width="9.109375" style="96"/>
    <col min="2307" max="2323" width="3.88671875" style="96" customWidth="1"/>
    <col min="2324" max="2324" width="5.109375" style="96" customWidth="1"/>
    <col min="2325" max="2325" width="5" style="96" customWidth="1"/>
    <col min="2326" max="2326" width="4.5546875" style="96" customWidth="1"/>
    <col min="2327" max="2334" width="3.88671875" style="96" customWidth="1"/>
    <col min="2335" max="2335" width="3.5546875" style="96" customWidth="1"/>
    <col min="2336" max="2349" width="3.88671875" style="96" customWidth="1"/>
    <col min="2350" max="2350" width="5.44140625" style="96" customWidth="1"/>
    <col min="2351" max="2351" width="3.88671875" style="96" customWidth="1"/>
    <col min="2352" max="2352" width="4.6640625" style="96" customWidth="1"/>
    <col min="2353" max="2358" width="3.88671875" style="96" customWidth="1"/>
    <col min="2359" max="2359" width="8.88671875" style="96" customWidth="1"/>
    <col min="2360" max="2360" width="7.88671875" style="96" customWidth="1"/>
    <col min="2361" max="2558" width="9.109375" style="96"/>
    <col min="2559" max="2559" width="5.88671875" style="96" customWidth="1"/>
    <col min="2560" max="2560" width="9.109375" style="96"/>
    <col min="2561" max="2561" width="27.6640625" style="96" customWidth="1"/>
    <col min="2562" max="2562" width="9.109375" style="96"/>
    <col min="2563" max="2579" width="3.88671875" style="96" customWidth="1"/>
    <col min="2580" max="2580" width="5.109375" style="96" customWidth="1"/>
    <col min="2581" max="2581" width="5" style="96" customWidth="1"/>
    <col min="2582" max="2582" width="4.5546875" style="96" customWidth="1"/>
    <col min="2583" max="2590" width="3.88671875" style="96" customWidth="1"/>
    <col min="2591" max="2591" width="3.5546875" style="96" customWidth="1"/>
    <col min="2592" max="2605" width="3.88671875" style="96" customWidth="1"/>
    <col min="2606" max="2606" width="5.44140625" style="96" customWidth="1"/>
    <col min="2607" max="2607" width="3.88671875" style="96" customWidth="1"/>
    <col min="2608" max="2608" width="4.6640625" style="96" customWidth="1"/>
    <col min="2609" max="2614" width="3.88671875" style="96" customWidth="1"/>
    <col min="2615" max="2615" width="8.88671875" style="96" customWidth="1"/>
    <col min="2616" max="2616" width="7.88671875" style="96" customWidth="1"/>
    <col min="2617" max="2814" width="9.109375" style="96"/>
    <col min="2815" max="2815" width="5.88671875" style="96" customWidth="1"/>
    <col min="2816" max="2816" width="9.109375" style="96"/>
    <col min="2817" max="2817" width="27.6640625" style="96" customWidth="1"/>
    <col min="2818" max="2818" width="9.109375" style="96"/>
    <col min="2819" max="2835" width="3.88671875" style="96" customWidth="1"/>
    <col min="2836" max="2836" width="5.109375" style="96" customWidth="1"/>
    <col min="2837" max="2837" width="5" style="96" customWidth="1"/>
    <col min="2838" max="2838" width="4.5546875" style="96" customWidth="1"/>
    <col min="2839" max="2846" width="3.88671875" style="96" customWidth="1"/>
    <col min="2847" max="2847" width="3.5546875" style="96" customWidth="1"/>
    <col min="2848" max="2861" width="3.88671875" style="96" customWidth="1"/>
    <col min="2862" max="2862" width="5.44140625" style="96" customWidth="1"/>
    <col min="2863" max="2863" width="3.88671875" style="96" customWidth="1"/>
    <col min="2864" max="2864" width="4.6640625" style="96" customWidth="1"/>
    <col min="2865" max="2870" width="3.88671875" style="96" customWidth="1"/>
    <col min="2871" max="2871" width="8.88671875" style="96" customWidth="1"/>
    <col min="2872" max="2872" width="7.88671875" style="96" customWidth="1"/>
    <col min="2873" max="3070" width="9.109375" style="96"/>
    <col min="3071" max="3071" width="5.88671875" style="96" customWidth="1"/>
    <col min="3072" max="3072" width="9.109375" style="96"/>
    <col min="3073" max="3073" width="27.6640625" style="96" customWidth="1"/>
    <col min="3074" max="3074" width="9.109375" style="96"/>
    <col min="3075" max="3091" width="3.88671875" style="96" customWidth="1"/>
    <col min="3092" max="3092" width="5.109375" style="96" customWidth="1"/>
    <col min="3093" max="3093" width="5" style="96" customWidth="1"/>
    <col min="3094" max="3094" width="4.5546875" style="96" customWidth="1"/>
    <col min="3095" max="3102" width="3.88671875" style="96" customWidth="1"/>
    <col min="3103" max="3103" width="3.5546875" style="96" customWidth="1"/>
    <col min="3104" max="3117" width="3.88671875" style="96" customWidth="1"/>
    <col min="3118" max="3118" width="5.44140625" style="96" customWidth="1"/>
    <col min="3119" max="3119" width="3.88671875" style="96" customWidth="1"/>
    <col min="3120" max="3120" width="4.6640625" style="96" customWidth="1"/>
    <col min="3121" max="3126" width="3.88671875" style="96" customWidth="1"/>
    <col min="3127" max="3127" width="8.88671875" style="96" customWidth="1"/>
    <col min="3128" max="3128" width="7.88671875" style="96" customWidth="1"/>
    <col min="3129" max="3326" width="9.109375" style="96"/>
    <col min="3327" max="3327" width="5.88671875" style="96" customWidth="1"/>
    <col min="3328" max="3328" width="9.109375" style="96"/>
    <col min="3329" max="3329" width="27.6640625" style="96" customWidth="1"/>
    <col min="3330" max="3330" width="9.109375" style="96"/>
    <col min="3331" max="3347" width="3.88671875" style="96" customWidth="1"/>
    <col min="3348" max="3348" width="5.109375" style="96" customWidth="1"/>
    <col min="3349" max="3349" width="5" style="96" customWidth="1"/>
    <col min="3350" max="3350" width="4.5546875" style="96" customWidth="1"/>
    <col min="3351" max="3358" width="3.88671875" style="96" customWidth="1"/>
    <col min="3359" max="3359" width="3.5546875" style="96" customWidth="1"/>
    <col min="3360" max="3373" width="3.88671875" style="96" customWidth="1"/>
    <col min="3374" max="3374" width="5.44140625" style="96" customWidth="1"/>
    <col min="3375" max="3375" width="3.88671875" style="96" customWidth="1"/>
    <col min="3376" max="3376" width="4.6640625" style="96" customWidth="1"/>
    <col min="3377" max="3382" width="3.88671875" style="96" customWidth="1"/>
    <col min="3383" max="3383" width="8.88671875" style="96" customWidth="1"/>
    <col min="3384" max="3384" width="7.88671875" style="96" customWidth="1"/>
    <col min="3385" max="3582" width="9.109375" style="96"/>
    <col min="3583" max="3583" width="5.88671875" style="96" customWidth="1"/>
    <col min="3584" max="3584" width="9.109375" style="96"/>
    <col min="3585" max="3585" width="27.6640625" style="96" customWidth="1"/>
    <col min="3586" max="3586" width="9.109375" style="96"/>
    <col min="3587" max="3603" width="3.88671875" style="96" customWidth="1"/>
    <col min="3604" max="3604" width="5.109375" style="96" customWidth="1"/>
    <col min="3605" max="3605" width="5" style="96" customWidth="1"/>
    <col min="3606" max="3606" width="4.5546875" style="96" customWidth="1"/>
    <col min="3607" max="3614" width="3.88671875" style="96" customWidth="1"/>
    <col min="3615" max="3615" width="3.5546875" style="96" customWidth="1"/>
    <col min="3616" max="3629" width="3.88671875" style="96" customWidth="1"/>
    <col min="3630" max="3630" width="5.44140625" style="96" customWidth="1"/>
    <col min="3631" max="3631" width="3.88671875" style="96" customWidth="1"/>
    <col min="3632" max="3632" width="4.6640625" style="96" customWidth="1"/>
    <col min="3633" max="3638" width="3.88671875" style="96" customWidth="1"/>
    <col min="3639" max="3639" width="8.88671875" style="96" customWidth="1"/>
    <col min="3640" max="3640" width="7.88671875" style="96" customWidth="1"/>
    <col min="3641" max="3838" width="9.109375" style="96"/>
    <col min="3839" max="3839" width="5.88671875" style="96" customWidth="1"/>
    <col min="3840" max="3840" width="9.109375" style="96"/>
    <col min="3841" max="3841" width="27.6640625" style="96" customWidth="1"/>
    <col min="3842" max="3842" width="9.109375" style="96"/>
    <col min="3843" max="3859" width="3.88671875" style="96" customWidth="1"/>
    <col min="3860" max="3860" width="5.109375" style="96" customWidth="1"/>
    <col min="3861" max="3861" width="5" style="96" customWidth="1"/>
    <col min="3862" max="3862" width="4.5546875" style="96" customWidth="1"/>
    <col min="3863" max="3870" width="3.88671875" style="96" customWidth="1"/>
    <col min="3871" max="3871" width="3.5546875" style="96" customWidth="1"/>
    <col min="3872" max="3885" width="3.88671875" style="96" customWidth="1"/>
    <col min="3886" max="3886" width="5.44140625" style="96" customWidth="1"/>
    <col min="3887" max="3887" width="3.88671875" style="96" customWidth="1"/>
    <col min="3888" max="3888" width="4.6640625" style="96" customWidth="1"/>
    <col min="3889" max="3894" width="3.88671875" style="96" customWidth="1"/>
    <col min="3895" max="3895" width="8.88671875" style="96" customWidth="1"/>
    <col min="3896" max="3896" width="7.88671875" style="96" customWidth="1"/>
    <col min="3897" max="4094" width="9.109375" style="96"/>
    <col min="4095" max="4095" width="5.88671875" style="96" customWidth="1"/>
    <col min="4096" max="4096" width="9.109375" style="96"/>
    <col min="4097" max="4097" width="27.6640625" style="96" customWidth="1"/>
    <col min="4098" max="4098" width="9.109375" style="96"/>
    <col min="4099" max="4115" width="3.88671875" style="96" customWidth="1"/>
    <col min="4116" max="4116" width="5.109375" style="96" customWidth="1"/>
    <col min="4117" max="4117" width="5" style="96" customWidth="1"/>
    <col min="4118" max="4118" width="4.5546875" style="96" customWidth="1"/>
    <col min="4119" max="4126" width="3.88671875" style="96" customWidth="1"/>
    <col min="4127" max="4127" width="3.5546875" style="96" customWidth="1"/>
    <col min="4128" max="4141" width="3.88671875" style="96" customWidth="1"/>
    <col min="4142" max="4142" width="5.44140625" style="96" customWidth="1"/>
    <col min="4143" max="4143" width="3.88671875" style="96" customWidth="1"/>
    <col min="4144" max="4144" width="4.6640625" style="96" customWidth="1"/>
    <col min="4145" max="4150" width="3.88671875" style="96" customWidth="1"/>
    <col min="4151" max="4151" width="8.88671875" style="96" customWidth="1"/>
    <col min="4152" max="4152" width="7.88671875" style="96" customWidth="1"/>
    <col min="4153" max="4350" width="9.109375" style="96"/>
    <col min="4351" max="4351" width="5.88671875" style="96" customWidth="1"/>
    <col min="4352" max="4352" width="9.109375" style="96"/>
    <col min="4353" max="4353" width="27.6640625" style="96" customWidth="1"/>
    <col min="4354" max="4354" width="9.109375" style="96"/>
    <col min="4355" max="4371" width="3.88671875" style="96" customWidth="1"/>
    <col min="4372" max="4372" width="5.109375" style="96" customWidth="1"/>
    <col min="4373" max="4373" width="5" style="96" customWidth="1"/>
    <col min="4374" max="4374" width="4.5546875" style="96" customWidth="1"/>
    <col min="4375" max="4382" width="3.88671875" style="96" customWidth="1"/>
    <col min="4383" max="4383" width="3.5546875" style="96" customWidth="1"/>
    <col min="4384" max="4397" width="3.88671875" style="96" customWidth="1"/>
    <col min="4398" max="4398" width="5.44140625" style="96" customWidth="1"/>
    <col min="4399" max="4399" width="3.88671875" style="96" customWidth="1"/>
    <col min="4400" max="4400" width="4.6640625" style="96" customWidth="1"/>
    <col min="4401" max="4406" width="3.88671875" style="96" customWidth="1"/>
    <col min="4407" max="4407" width="8.88671875" style="96" customWidth="1"/>
    <col min="4408" max="4408" width="7.88671875" style="96" customWidth="1"/>
    <col min="4409" max="4606" width="9.109375" style="96"/>
    <col min="4607" max="4607" width="5.88671875" style="96" customWidth="1"/>
    <col min="4608" max="4608" width="9.109375" style="96"/>
    <col min="4609" max="4609" width="27.6640625" style="96" customWidth="1"/>
    <col min="4610" max="4610" width="9.109375" style="96"/>
    <col min="4611" max="4627" width="3.88671875" style="96" customWidth="1"/>
    <col min="4628" max="4628" width="5.109375" style="96" customWidth="1"/>
    <col min="4629" max="4629" width="5" style="96" customWidth="1"/>
    <col min="4630" max="4630" width="4.5546875" style="96" customWidth="1"/>
    <col min="4631" max="4638" width="3.88671875" style="96" customWidth="1"/>
    <col min="4639" max="4639" width="3.5546875" style="96" customWidth="1"/>
    <col min="4640" max="4653" width="3.88671875" style="96" customWidth="1"/>
    <col min="4654" max="4654" width="5.44140625" style="96" customWidth="1"/>
    <col min="4655" max="4655" width="3.88671875" style="96" customWidth="1"/>
    <col min="4656" max="4656" width="4.6640625" style="96" customWidth="1"/>
    <col min="4657" max="4662" width="3.88671875" style="96" customWidth="1"/>
    <col min="4663" max="4663" width="8.88671875" style="96" customWidth="1"/>
    <col min="4664" max="4664" width="7.88671875" style="96" customWidth="1"/>
    <col min="4665" max="4862" width="9.109375" style="96"/>
    <col min="4863" max="4863" width="5.88671875" style="96" customWidth="1"/>
    <col min="4864" max="4864" width="9.109375" style="96"/>
    <col min="4865" max="4865" width="27.6640625" style="96" customWidth="1"/>
    <col min="4866" max="4866" width="9.109375" style="96"/>
    <col min="4867" max="4883" width="3.88671875" style="96" customWidth="1"/>
    <col min="4884" max="4884" width="5.109375" style="96" customWidth="1"/>
    <col min="4885" max="4885" width="5" style="96" customWidth="1"/>
    <col min="4886" max="4886" width="4.5546875" style="96" customWidth="1"/>
    <col min="4887" max="4894" width="3.88671875" style="96" customWidth="1"/>
    <col min="4895" max="4895" width="3.5546875" style="96" customWidth="1"/>
    <col min="4896" max="4909" width="3.88671875" style="96" customWidth="1"/>
    <col min="4910" max="4910" width="5.44140625" style="96" customWidth="1"/>
    <col min="4911" max="4911" width="3.88671875" style="96" customWidth="1"/>
    <col min="4912" max="4912" width="4.6640625" style="96" customWidth="1"/>
    <col min="4913" max="4918" width="3.88671875" style="96" customWidth="1"/>
    <col min="4919" max="4919" width="8.88671875" style="96" customWidth="1"/>
    <col min="4920" max="4920" width="7.88671875" style="96" customWidth="1"/>
    <col min="4921" max="5118" width="9.109375" style="96"/>
    <col min="5119" max="5119" width="5.88671875" style="96" customWidth="1"/>
    <col min="5120" max="5120" width="9.109375" style="96"/>
    <col min="5121" max="5121" width="27.6640625" style="96" customWidth="1"/>
    <col min="5122" max="5122" width="9.109375" style="96"/>
    <col min="5123" max="5139" width="3.88671875" style="96" customWidth="1"/>
    <col min="5140" max="5140" width="5.109375" style="96" customWidth="1"/>
    <col min="5141" max="5141" width="5" style="96" customWidth="1"/>
    <col min="5142" max="5142" width="4.5546875" style="96" customWidth="1"/>
    <col min="5143" max="5150" width="3.88671875" style="96" customWidth="1"/>
    <col min="5151" max="5151" width="3.5546875" style="96" customWidth="1"/>
    <col min="5152" max="5165" width="3.88671875" style="96" customWidth="1"/>
    <col min="5166" max="5166" width="5.44140625" style="96" customWidth="1"/>
    <col min="5167" max="5167" width="3.88671875" style="96" customWidth="1"/>
    <col min="5168" max="5168" width="4.6640625" style="96" customWidth="1"/>
    <col min="5169" max="5174" width="3.88671875" style="96" customWidth="1"/>
    <col min="5175" max="5175" width="8.88671875" style="96" customWidth="1"/>
    <col min="5176" max="5176" width="7.88671875" style="96" customWidth="1"/>
    <col min="5177" max="5374" width="9.109375" style="96"/>
    <col min="5375" max="5375" width="5.88671875" style="96" customWidth="1"/>
    <col min="5376" max="5376" width="9.109375" style="96"/>
    <col min="5377" max="5377" width="27.6640625" style="96" customWidth="1"/>
    <col min="5378" max="5378" width="9.109375" style="96"/>
    <col min="5379" max="5395" width="3.88671875" style="96" customWidth="1"/>
    <col min="5396" max="5396" width="5.109375" style="96" customWidth="1"/>
    <col min="5397" max="5397" width="5" style="96" customWidth="1"/>
    <col min="5398" max="5398" width="4.5546875" style="96" customWidth="1"/>
    <col min="5399" max="5406" width="3.88671875" style="96" customWidth="1"/>
    <col min="5407" max="5407" width="3.5546875" style="96" customWidth="1"/>
    <col min="5408" max="5421" width="3.88671875" style="96" customWidth="1"/>
    <col min="5422" max="5422" width="5.44140625" style="96" customWidth="1"/>
    <col min="5423" max="5423" width="3.88671875" style="96" customWidth="1"/>
    <col min="5424" max="5424" width="4.6640625" style="96" customWidth="1"/>
    <col min="5425" max="5430" width="3.88671875" style="96" customWidth="1"/>
    <col min="5431" max="5431" width="8.88671875" style="96" customWidth="1"/>
    <col min="5432" max="5432" width="7.88671875" style="96" customWidth="1"/>
    <col min="5433" max="5630" width="9.109375" style="96"/>
    <col min="5631" max="5631" width="5.88671875" style="96" customWidth="1"/>
    <col min="5632" max="5632" width="9.109375" style="96"/>
    <col min="5633" max="5633" width="27.6640625" style="96" customWidth="1"/>
    <col min="5634" max="5634" width="9.109375" style="96"/>
    <col min="5635" max="5651" width="3.88671875" style="96" customWidth="1"/>
    <col min="5652" max="5652" width="5.109375" style="96" customWidth="1"/>
    <col min="5653" max="5653" width="5" style="96" customWidth="1"/>
    <col min="5654" max="5654" width="4.5546875" style="96" customWidth="1"/>
    <col min="5655" max="5662" width="3.88671875" style="96" customWidth="1"/>
    <col min="5663" max="5663" width="3.5546875" style="96" customWidth="1"/>
    <col min="5664" max="5677" width="3.88671875" style="96" customWidth="1"/>
    <col min="5678" max="5678" width="5.44140625" style="96" customWidth="1"/>
    <col min="5679" max="5679" width="3.88671875" style="96" customWidth="1"/>
    <col min="5680" max="5680" width="4.6640625" style="96" customWidth="1"/>
    <col min="5681" max="5686" width="3.88671875" style="96" customWidth="1"/>
    <col min="5687" max="5687" width="8.88671875" style="96" customWidth="1"/>
    <col min="5688" max="5688" width="7.88671875" style="96" customWidth="1"/>
    <col min="5689" max="5886" width="9.109375" style="96"/>
    <col min="5887" max="5887" width="5.88671875" style="96" customWidth="1"/>
    <col min="5888" max="5888" width="9.109375" style="96"/>
    <col min="5889" max="5889" width="27.6640625" style="96" customWidth="1"/>
    <col min="5890" max="5890" width="9.109375" style="96"/>
    <col min="5891" max="5907" width="3.88671875" style="96" customWidth="1"/>
    <col min="5908" max="5908" width="5.109375" style="96" customWidth="1"/>
    <col min="5909" max="5909" width="5" style="96" customWidth="1"/>
    <col min="5910" max="5910" width="4.5546875" style="96" customWidth="1"/>
    <col min="5911" max="5918" width="3.88671875" style="96" customWidth="1"/>
    <col min="5919" max="5919" width="3.5546875" style="96" customWidth="1"/>
    <col min="5920" max="5933" width="3.88671875" style="96" customWidth="1"/>
    <col min="5934" max="5934" width="5.44140625" style="96" customWidth="1"/>
    <col min="5935" max="5935" width="3.88671875" style="96" customWidth="1"/>
    <col min="5936" max="5936" width="4.6640625" style="96" customWidth="1"/>
    <col min="5937" max="5942" width="3.88671875" style="96" customWidth="1"/>
    <col min="5943" max="5943" width="8.88671875" style="96" customWidth="1"/>
    <col min="5944" max="5944" width="7.88671875" style="96" customWidth="1"/>
    <col min="5945" max="6142" width="9.109375" style="96"/>
    <col min="6143" max="6143" width="5.88671875" style="96" customWidth="1"/>
    <col min="6144" max="6144" width="9.109375" style="96"/>
    <col min="6145" max="6145" width="27.6640625" style="96" customWidth="1"/>
    <col min="6146" max="6146" width="9.109375" style="96"/>
    <col min="6147" max="6163" width="3.88671875" style="96" customWidth="1"/>
    <col min="6164" max="6164" width="5.109375" style="96" customWidth="1"/>
    <col min="6165" max="6165" width="5" style="96" customWidth="1"/>
    <col min="6166" max="6166" width="4.5546875" style="96" customWidth="1"/>
    <col min="6167" max="6174" width="3.88671875" style="96" customWidth="1"/>
    <col min="6175" max="6175" width="3.5546875" style="96" customWidth="1"/>
    <col min="6176" max="6189" width="3.88671875" style="96" customWidth="1"/>
    <col min="6190" max="6190" width="5.44140625" style="96" customWidth="1"/>
    <col min="6191" max="6191" width="3.88671875" style="96" customWidth="1"/>
    <col min="6192" max="6192" width="4.6640625" style="96" customWidth="1"/>
    <col min="6193" max="6198" width="3.88671875" style="96" customWidth="1"/>
    <col min="6199" max="6199" width="8.88671875" style="96" customWidth="1"/>
    <col min="6200" max="6200" width="7.88671875" style="96" customWidth="1"/>
    <col min="6201" max="6398" width="9.109375" style="96"/>
    <col min="6399" max="6399" width="5.88671875" style="96" customWidth="1"/>
    <col min="6400" max="6400" width="9.109375" style="96"/>
    <col min="6401" max="6401" width="27.6640625" style="96" customWidth="1"/>
    <col min="6402" max="6402" width="9.109375" style="96"/>
    <col min="6403" max="6419" width="3.88671875" style="96" customWidth="1"/>
    <col min="6420" max="6420" width="5.109375" style="96" customWidth="1"/>
    <col min="6421" max="6421" width="5" style="96" customWidth="1"/>
    <col min="6422" max="6422" width="4.5546875" style="96" customWidth="1"/>
    <col min="6423" max="6430" width="3.88671875" style="96" customWidth="1"/>
    <col min="6431" max="6431" width="3.5546875" style="96" customWidth="1"/>
    <col min="6432" max="6445" width="3.88671875" style="96" customWidth="1"/>
    <col min="6446" max="6446" width="5.44140625" style="96" customWidth="1"/>
    <col min="6447" max="6447" width="3.88671875" style="96" customWidth="1"/>
    <col min="6448" max="6448" width="4.6640625" style="96" customWidth="1"/>
    <col min="6449" max="6454" width="3.88671875" style="96" customWidth="1"/>
    <col min="6455" max="6455" width="8.88671875" style="96" customWidth="1"/>
    <col min="6456" max="6456" width="7.88671875" style="96" customWidth="1"/>
    <col min="6457" max="6654" width="9.109375" style="96"/>
    <col min="6655" max="6655" width="5.88671875" style="96" customWidth="1"/>
    <col min="6656" max="6656" width="9.109375" style="96"/>
    <col min="6657" max="6657" width="27.6640625" style="96" customWidth="1"/>
    <col min="6658" max="6658" width="9.109375" style="96"/>
    <col min="6659" max="6675" width="3.88671875" style="96" customWidth="1"/>
    <col min="6676" max="6676" width="5.109375" style="96" customWidth="1"/>
    <col min="6677" max="6677" width="5" style="96" customWidth="1"/>
    <col min="6678" max="6678" width="4.5546875" style="96" customWidth="1"/>
    <col min="6679" max="6686" width="3.88671875" style="96" customWidth="1"/>
    <col min="6687" max="6687" width="3.5546875" style="96" customWidth="1"/>
    <col min="6688" max="6701" width="3.88671875" style="96" customWidth="1"/>
    <col min="6702" max="6702" width="5.44140625" style="96" customWidth="1"/>
    <col min="6703" max="6703" width="3.88671875" style="96" customWidth="1"/>
    <col min="6704" max="6704" width="4.6640625" style="96" customWidth="1"/>
    <col min="6705" max="6710" width="3.88671875" style="96" customWidth="1"/>
    <col min="6711" max="6711" width="8.88671875" style="96" customWidth="1"/>
    <col min="6712" max="6712" width="7.88671875" style="96" customWidth="1"/>
    <col min="6713" max="6910" width="9.109375" style="96"/>
    <col min="6911" max="6911" width="5.88671875" style="96" customWidth="1"/>
    <col min="6912" max="6912" width="9.109375" style="96"/>
    <col min="6913" max="6913" width="27.6640625" style="96" customWidth="1"/>
    <col min="6914" max="6914" width="9.109375" style="96"/>
    <col min="6915" max="6931" width="3.88671875" style="96" customWidth="1"/>
    <col min="6932" max="6932" width="5.109375" style="96" customWidth="1"/>
    <col min="6933" max="6933" width="5" style="96" customWidth="1"/>
    <col min="6934" max="6934" width="4.5546875" style="96" customWidth="1"/>
    <col min="6935" max="6942" width="3.88671875" style="96" customWidth="1"/>
    <col min="6943" max="6943" width="3.5546875" style="96" customWidth="1"/>
    <col min="6944" max="6957" width="3.88671875" style="96" customWidth="1"/>
    <col min="6958" max="6958" width="5.44140625" style="96" customWidth="1"/>
    <col min="6959" max="6959" width="3.88671875" style="96" customWidth="1"/>
    <col min="6960" max="6960" width="4.6640625" style="96" customWidth="1"/>
    <col min="6961" max="6966" width="3.88671875" style="96" customWidth="1"/>
    <col min="6967" max="6967" width="8.88671875" style="96" customWidth="1"/>
    <col min="6968" max="6968" width="7.88671875" style="96" customWidth="1"/>
    <col min="6969" max="7166" width="9.109375" style="96"/>
    <col min="7167" max="7167" width="5.88671875" style="96" customWidth="1"/>
    <col min="7168" max="7168" width="9.109375" style="96"/>
    <col min="7169" max="7169" width="27.6640625" style="96" customWidth="1"/>
    <col min="7170" max="7170" width="9.109375" style="96"/>
    <col min="7171" max="7187" width="3.88671875" style="96" customWidth="1"/>
    <col min="7188" max="7188" width="5.109375" style="96" customWidth="1"/>
    <col min="7189" max="7189" width="5" style="96" customWidth="1"/>
    <col min="7190" max="7190" width="4.5546875" style="96" customWidth="1"/>
    <col min="7191" max="7198" width="3.88671875" style="96" customWidth="1"/>
    <col min="7199" max="7199" width="3.5546875" style="96" customWidth="1"/>
    <col min="7200" max="7213" width="3.88671875" style="96" customWidth="1"/>
    <col min="7214" max="7214" width="5.44140625" style="96" customWidth="1"/>
    <col min="7215" max="7215" width="3.88671875" style="96" customWidth="1"/>
    <col min="7216" max="7216" width="4.6640625" style="96" customWidth="1"/>
    <col min="7217" max="7222" width="3.88671875" style="96" customWidth="1"/>
    <col min="7223" max="7223" width="8.88671875" style="96" customWidth="1"/>
    <col min="7224" max="7224" width="7.88671875" style="96" customWidth="1"/>
    <col min="7225" max="7422" width="9.109375" style="96"/>
    <col min="7423" max="7423" width="5.88671875" style="96" customWidth="1"/>
    <col min="7424" max="7424" width="9.109375" style="96"/>
    <col min="7425" max="7425" width="27.6640625" style="96" customWidth="1"/>
    <col min="7426" max="7426" width="9.109375" style="96"/>
    <col min="7427" max="7443" width="3.88671875" style="96" customWidth="1"/>
    <col min="7444" max="7444" width="5.109375" style="96" customWidth="1"/>
    <col min="7445" max="7445" width="5" style="96" customWidth="1"/>
    <col min="7446" max="7446" width="4.5546875" style="96" customWidth="1"/>
    <col min="7447" max="7454" width="3.88671875" style="96" customWidth="1"/>
    <col min="7455" max="7455" width="3.5546875" style="96" customWidth="1"/>
    <col min="7456" max="7469" width="3.88671875" style="96" customWidth="1"/>
    <col min="7470" max="7470" width="5.44140625" style="96" customWidth="1"/>
    <col min="7471" max="7471" width="3.88671875" style="96" customWidth="1"/>
    <col min="7472" max="7472" width="4.6640625" style="96" customWidth="1"/>
    <col min="7473" max="7478" width="3.88671875" style="96" customWidth="1"/>
    <col min="7479" max="7479" width="8.88671875" style="96" customWidth="1"/>
    <col min="7480" max="7480" width="7.88671875" style="96" customWidth="1"/>
    <col min="7481" max="7678" width="9.109375" style="96"/>
    <col min="7679" max="7679" width="5.88671875" style="96" customWidth="1"/>
    <col min="7680" max="7680" width="9.109375" style="96"/>
    <col min="7681" max="7681" width="27.6640625" style="96" customWidth="1"/>
    <col min="7682" max="7682" width="9.109375" style="96"/>
    <col min="7683" max="7699" width="3.88671875" style="96" customWidth="1"/>
    <col min="7700" max="7700" width="5.109375" style="96" customWidth="1"/>
    <col min="7701" max="7701" width="5" style="96" customWidth="1"/>
    <col min="7702" max="7702" width="4.5546875" style="96" customWidth="1"/>
    <col min="7703" max="7710" width="3.88671875" style="96" customWidth="1"/>
    <col min="7711" max="7711" width="3.5546875" style="96" customWidth="1"/>
    <col min="7712" max="7725" width="3.88671875" style="96" customWidth="1"/>
    <col min="7726" max="7726" width="5.44140625" style="96" customWidth="1"/>
    <col min="7727" max="7727" width="3.88671875" style="96" customWidth="1"/>
    <col min="7728" max="7728" width="4.6640625" style="96" customWidth="1"/>
    <col min="7729" max="7734" width="3.88671875" style="96" customWidth="1"/>
    <col min="7735" max="7735" width="8.88671875" style="96" customWidth="1"/>
    <col min="7736" max="7736" width="7.88671875" style="96" customWidth="1"/>
    <col min="7737" max="7934" width="9.109375" style="96"/>
    <col min="7935" max="7935" width="5.88671875" style="96" customWidth="1"/>
    <col min="7936" max="7936" width="9.109375" style="96"/>
    <col min="7937" max="7937" width="27.6640625" style="96" customWidth="1"/>
    <col min="7938" max="7938" width="9.109375" style="96"/>
    <col min="7939" max="7955" width="3.88671875" style="96" customWidth="1"/>
    <col min="7956" max="7956" width="5.109375" style="96" customWidth="1"/>
    <col min="7957" max="7957" width="5" style="96" customWidth="1"/>
    <col min="7958" max="7958" width="4.5546875" style="96" customWidth="1"/>
    <col min="7959" max="7966" width="3.88671875" style="96" customWidth="1"/>
    <col min="7967" max="7967" width="3.5546875" style="96" customWidth="1"/>
    <col min="7968" max="7981" width="3.88671875" style="96" customWidth="1"/>
    <col min="7982" max="7982" width="5.44140625" style="96" customWidth="1"/>
    <col min="7983" max="7983" width="3.88671875" style="96" customWidth="1"/>
    <col min="7984" max="7984" width="4.6640625" style="96" customWidth="1"/>
    <col min="7985" max="7990" width="3.88671875" style="96" customWidth="1"/>
    <col min="7991" max="7991" width="8.88671875" style="96" customWidth="1"/>
    <col min="7992" max="7992" width="7.88671875" style="96" customWidth="1"/>
    <col min="7993" max="8190" width="9.109375" style="96"/>
    <col min="8191" max="8191" width="5.88671875" style="96" customWidth="1"/>
    <col min="8192" max="8192" width="9.109375" style="96"/>
    <col min="8193" max="8193" width="27.6640625" style="96" customWidth="1"/>
    <col min="8194" max="8194" width="9.109375" style="96"/>
    <col min="8195" max="8211" width="3.88671875" style="96" customWidth="1"/>
    <col min="8212" max="8212" width="5.109375" style="96" customWidth="1"/>
    <col min="8213" max="8213" width="5" style="96" customWidth="1"/>
    <col min="8214" max="8214" width="4.5546875" style="96" customWidth="1"/>
    <col min="8215" max="8222" width="3.88671875" style="96" customWidth="1"/>
    <col min="8223" max="8223" width="3.5546875" style="96" customWidth="1"/>
    <col min="8224" max="8237" width="3.88671875" style="96" customWidth="1"/>
    <col min="8238" max="8238" width="5.44140625" style="96" customWidth="1"/>
    <col min="8239" max="8239" width="3.88671875" style="96" customWidth="1"/>
    <col min="8240" max="8240" width="4.6640625" style="96" customWidth="1"/>
    <col min="8241" max="8246" width="3.88671875" style="96" customWidth="1"/>
    <col min="8247" max="8247" width="8.88671875" style="96" customWidth="1"/>
    <col min="8248" max="8248" width="7.88671875" style="96" customWidth="1"/>
    <col min="8249" max="8446" width="9.109375" style="96"/>
    <col min="8447" max="8447" width="5.88671875" style="96" customWidth="1"/>
    <col min="8448" max="8448" width="9.109375" style="96"/>
    <col min="8449" max="8449" width="27.6640625" style="96" customWidth="1"/>
    <col min="8450" max="8450" width="9.109375" style="96"/>
    <col min="8451" max="8467" width="3.88671875" style="96" customWidth="1"/>
    <col min="8468" max="8468" width="5.109375" style="96" customWidth="1"/>
    <col min="8469" max="8469" width="5" style="96" customWidth="1"/>
    <col min="8470" max="8470" width="4.5546875" style="96" customWidth="1"/>
    <col min="8471" max="8478" width="3.88671875" style="96" customWidth="1"/>
    <col min="8479" max="8479" width="3.5546875" style="96" customWidth="1"/>
    <col min="8480" max="8493" width="3.88671875" style="96" customWidth="1"/>
    <col min="8494" max="8494" width="5.44140625" style="96" customWidth="1"/>
    <col min="8495" max="8495" width="3.88671875" style="96" customWidth="1"/>
    <col min="8496" max="8496" width="4.6640625" style="96" customWidth="1"/>
    <col min="8497" max="8502" width="3.88671875" style="96" customWidth="1"/>
    <col min="8503" max="8503" width="8.88671875" style="96" customWidth="1"/>
    <col min="8504" max="8504" width="7.88671875" style="96" customWidth="1"/>
    <col min="8505" max="8702" width="9.109375" style="96"/>
    <col min="8703" max="8703" width="5.88671875" style="96" customWidth="1"/>
    <col min="8704" max="8704" width="9.109375" style="96"/>
    <col min="8705" max="8705" width="27.6640625" style="96" customWidth="1"/>
    <col min="8706" max="8706" width="9.109375" style="96"/>
    <col min="8707" max="8723" width="3.88671875" style="96" customWidth="1"/>
    <col min="8724" max="8724" width="5.109375" style="96" customWidth="1"/>
    <col min="8725" max="8725" width="5" style="96" customWidth="1"/>
    <col min="8726" max="8726" width="4.5546875" style="96" customWidth="1"/>
    <col min="8727" max="8734" width="3.88671875" style="96" customWidth="1"/>
    <col min="8735" max="8735" width="3.5546875" style="96" customWidth="1"/>
    <col min="8736" max="8749" width="3.88671875" style="96" customWidth="1"/>
    <col min="8750" max="8750" width="5.44140625" style="96" customWidth="1"/>
    <col min="8751" max="8751" width="3.88671875" style="96" customWidth="1"/>
    <col min="8752" max="8752" width="4.6640625" style="96" customWidth="1"/>
    <col min="8753" max="8758" width="3.88671875" style="96" customWidth="1"/>
    <col min="8759" max="8759" width="8.88671875" style="96" customWidth="1"/>
    <col min="8760" max="8760" width="7.88671875" style="96" customWidth="1"/>
    <col min="8761" max="8958" width="9.109375" style="96"/>
    <col min="8959" max="8959" width="5.88671875" style="96" customWidth="1"/>
    <col min="8960" max="8960" width="9.109375" style="96"/>
    <col min="8961" max="8961" width="27.6640625" style="96" customWidth="1"/>
    <col min="8962" max="8962" width="9.109375" style="96"/>
    <col min="8963" max="8979" width="3.88671875" style="96" customWidth="1"/>
    <col min="8980" max="8980" width="5.109375" style="96" customWidth="1"/>
    <col min="8981" max="8981" width="5" style="96" customWidth="1"/>
    <col min="8982" max="8982" width="4.5546875" style="96" customWidth="1"/>
    <col min="8983" max="8990" width="3.88671875" style="96" customWidth="1"/>
    <col min="8991" max="8991" width="3.5546875" style="96" customWidth="1"/>
    <col min="8992" max="9005" width="3.88671875" style="96" customWidth="1"/>
    <col min="9006" max="9006" width="5.44140625" style="96" customWidth="1"/>
    <col min="9007" max="9007" width="3.88671875" style="96" customWidth="1"/>
    <col min="9008" max="9008" width="4.6640625" style="96" customWidth="1"/>
    <col min="9009" max="9014" width="3.88671875" style="96" customWidth="1"/>
    <col min="9015" max="9015" width="8.88671875" style="96" customWidth="1"/>
    <col min="9016" max="9016" width="7.88671875" style="96" customWidth="1"/>
    <col min="9017" max="9214" width="9.109375" style="96"/>
    <col min="9215" max="9215" width="5.88671875" style="96" customWidth="1"/>
    <col min="9216" max="9216" width="9.109375" style="96"/>
    <col min="9217" max="9217" width="27.6640625" style="96" customWidth="1"/>
    <col min="9218" max="9218" width="9.109375" style="96"/>
    <col min="9219" max="9235" width="3.88671875" style="96" customWidth="1"/>
    <col min="9236" max="9236" width="5.109375" style="96" customWidth="1"/>
    <col min="9237" max="9237" width="5" style="96" customWidth="1"/>
    <col min="9238" max="9238" width="4.5546875" style="96" customWidth="1"/>
    <col min="9239" max="9246" width="3.88671875" style="96" customWidth="1"/>
    <col min="9247" max="9247" width="3.5546875" style="96" customWidth="1"/>
    <col min="9248" max="9261" width="3.88671875" style="96" customWidth="1"/>
    <col min="9262" max="9262" width="5.44140625" style="96" customWidth="1"/>
    <col min="9263" max="9263" width="3.88671875" style="96" customWidth="1"/>
    <col min="9264" max="9264" width="4.6640625" style="96" customWidth="1"/>
    <col min="9265" max="9270" width="3.88671875" style="96" customWidth="1"/>
    <col min="9271" max="9271" width="8.88671875" style="96" customWidth="1"/>
    <col min="9272" max="9272" width="7.88671875" style="96" customWidth="1"/>
    <col min="9273" max="9470" width="9.109375" style="96"/>
    <col min="9471" max="9471" width="5.88671875" style="96" customWidth="1"/>
    <col min="9472" max="9472" width="9.109375" style="96"/>
    <col min="9473" max="9473" width="27.6640625" style="96" customWidth="1"/>
    <col min="9474" max="9474" width="9.109375" style="96"/>
    <col min="9475" max="9491" width="3.88671875" style="96" customWidth="1"/>
    <col min="9492" max="9492" width="5.109375" style="96" customWidth="1"/>
    <col min="9493" max="9493" width="5" style="96" customWidth="1"/>
    <col min="9494" max="9494" width="4.5546875" style="96" customWidth="1"/>
    <col min="9495" max="9502" width="3.88671875" style="96" customWidth="1"/>
    <col min="9503" max="9503" width="3.5546875" style="96" customWidth="1"/>
    <col min="9504" max="9517" width="3.88671875" style="96" customWidth="1"/>
    <col min="9518" max="9518" width="5.44140625" style="96" customWidth="1"/>
    <col min="9519" max="9519" width="3.88671875" style="96" customWidth="1"/>
    <col min="9520" max="9520" width="4.6640625" style="96" customWidth="1"/>
    <col min="9521" max="9526" width="3.88671875" style="96" customWidth="1"/>
    <col min="9527" max="9527" width="8.88671875" style="96" customWidth="1"/>
    <col min="9528" max="9528" width="7.88671875" style="96" customWidth="1"/>
    <col min="9529" max="9726" width="9.109375" style="96"/>
    <col min="9727" max="9727" width="5.88671875" style="96" customWidth="1"/>
    <col min="9728" max="9728" width="9.109375" style="96"/>
    <col min="9729" max="9729" width="27.6640625" style="96" customWidth="1"/>
    <col min="9730" max="9730" width="9.109375" style="96"/>
    <col min="9731" max="9747" width="3.88671875" style="96" customWidth="1"/>
    <col min="9748" max="9748" width="5.109375" style="96" customWidth="1"/>
    <col min="9749" max="9749" width="5" style="96" customWidth="1"/>
    <col min="9750" max="9750" width="4.5546875" style="96" customWidth="1"/>
    <col min="9751" max="9758" width="3.88671875" style="96" customWidth="1"/>
    <col min="9759" max="9759" width="3.5546875" style="96" customWidth="1"/>
    <col min="9760" max="9773" width="3.88671875" style="96" customWidth="1"/>
    <col min="9774" max="9774" width="5.44140625" style="96" customWidth="1"/>
    <col min="9775" max="9775" width="3.88671875" style="96" customWidth="1"/>
    <col min="9776" max="9776" width="4.6640625" style="96" customWidth="1"/>
    <col min="9777" max="9782" width="3.88671875" style="96" customWidth="1"/>
    <col min="9783" max="9783" width="8.88671875" style="96" customWidth="1"/>
    <col min="9784" max="9784" width="7.88671875" style="96" customWidth="1"/>
    <col min="9785" max="9982" width="9.109375" style="96"/>
    <col min="9983" max="9983" width="5.88671875" style="96" customWidth="1"/>
    <col min="9984" max="9984" width="9.109375" style="96"/>
    <col min="9985" max="9985" width="27.6640625" style="96" customWidth="1"/>
    <col min="9986" max="9986" width="9.109375" style="96"/>
    <col min="9987" max="10003" width="3.88671875" style="96" customWidth="1"/>
    <col min="10004" max="10004" width="5.109375" style="96" customWidth="1"/>
    <col min="10005" max="10005" width="5" style="96" customWidth="1"/>
    <col min="10006" max="10006" width="4.5546875" style="96" customWidth="1"/>
    <col min="10007" max="10014" width="3.88671875" style="96" customWidth="1"/>
    <col min="10015" max="10015" width="3.5546875" style="96" customWidth="1"/>
    <col min="10016" max="10029" width="3.88671875" style="96" customWidth="1"/>
    <col min="10030" max="10030" width="5.44140625" style="96" customWidth="1"/>
    <col min="10031" max="10031" width="3.88671875" style="96" customWidth="1"/>
    <col min="10032" max="10032" width="4.6640625" style="96" customWidth="1"/>
    <col min="10033" max="10038" width="3.88671875" style="96" customWidth="1"/>
    <col min="10039" max="10039" width="8.88671875" style="96" customWidth="1"/>
    <col min="10040" max="10040" width="7.88671875" style="96" customWidth="1"/>
    <col min="10041" max="10238" width="9.109375" style="96"/>
    <col min="10239" max="10239" width="5.88671875" style="96" customWidth="1"/>
    <col min="10240" max="10240" width="9.109375" style="96"/>
    <col min="10241" max="10241" width="27.6640625" style="96" customWidth="1"/>
    <col min="10242" max="10242" width="9.109375" style="96"/>
    <col min="10243" max="10259" width="3.88671875" style="96" customWidth="1"/>
    <col min="10260" max="10260" width="5.109375" style="96" customWidth="1"/>
    <col min="10261" max="10261" width="5" style="96" customWidth="1"/>
    <col min="10262" max="10262" width="4.5546875" style="96" customWidth="1"/>
    <col min="10263" max="10270" width="3.88671875" style="96" customWidth="1"/>
    <col min="10271" max="10271" width="3.5546875" style="96" customWidth="1"/>
    <col min="10272" max="10285" width="3.88671875" style="96" customWidth="1"/>
    <col min="10286" max="10286" width="5.44140625" style="96" customWidth="1"/>
    <col min="10287" max="10287" width="3.88671875" style="96" customWidth="1"/>
    <col min="10288" max="10288" width="4.6640625" style="96" customWidth="1"/>
    <col min="10289" max="10294" width="3.88671875" style="96" customWidth="1"/>
    <col min="10295" max="10295" width="8.88671875" style="96" customWidth="1"/>
    <col min="10296" max="10296" width="7.88671875" style="96" customWidth="1"/>
    <col min="10297" max="10494" width="9.109375" style="96"/>
    <col min="10495" max="10495" width="5.88671875" style="96" customWidth="1"/>
    <col min="10496" max="10496" width="9.109375" style="96"/>
    <col min="10497" max="10497" width="27.6640625" style="96" customWidth="1"/>
    <col min="10498" max="10498" width="9.109375" style="96"/>
    <col min="10499" max="10515" width="3.88671875" style="96" customWidth="1"/>
    <col min="10516" max="10516" width="5.109375" style="96" customWidth="1"/>
    <col min="10517" max="10517" width="5" style="96" customWidth="1"/>
    <col min="10518" max="10518" width="4.5546875" style="96" customWidth="1"/>
    <col min="10519" max="10526" width="3.88671875" style="96" customWidth="1"/>
    <col min="10527" max="10527" width="3.5546875" style="96" customWidth="1"/>
    <col min="10528" max="10541" width="3.88671875" style="96" customWidth="1"/>
    <col min="10542" max="10542" width="5.44140625" style="96" customWidth="1"/>
    <col min="10543" max="10543" width="3.88671875" style="96" customWidth="1"/>
    <col min="10544" max="10544" width="4.6640625" style="96" customWidth="1"/>
    <col min="10545" max="10550" width="3.88671875" style="96" customWidth="1"/>
    <col min="10551" max="10551" width="8.88671875" style="96" customWidth="1"/>
    <col min="10552" max="10552" width="7.88671875" style="96" customWidth="1"/>
    <col min="10553" max="10750" width="9.109375" style="96"/>
    <col min="10751" max="10751" width="5.88671875" style="96" customWidth="1"/>
    <col min="10752" max="10752" width="9.109375" style="96"/>
    <col min="10753" max="10753" width="27.6640625" style="96" customWidth="1"/>
    <col min="10754" max="10754" width="9.109375" style="96"/>
    <col min="10755" max="10771" width="3.88671875" style="96" customWidth="1"/>
    <col min="10772" max="10772" width="5.109375" style="96" customWidth="1"/>
    <col min="10773" max="10773" width="5" style="96" customWidth="1"/>
    <col min="10774" max="10774" width="4.5546875" style="96" customWidth="1"/>
    <col min="10775" max="10782" width="3.88671875" style="96" customWidth="1"/>
    <col min="10783" max="10783" width="3.5546875" style="96" customWidth="1"/>
    <col min="10784" max="10797" width="3.88671875" style="96" customWidth="1"/>
    <col min="10798" max="10798" width="5.44140625" style="96" customWidth="1"/>
    <col min="10799" max="10799" width="3.88671875" style="96" customWidth="1"/>
    <col min="10800" max="10800" width="4.6640625" style="96" customWidth="1"/>
    <col min="10801" max="10806" width="3.88671875" style="96" customWidth="1"/>
    <col min="10807" max="10807" width="8.88671875" style="96" customWidth="1"/>
    <col min="10808" max="10808" width="7.88671875" style="96" customWidth="1"/>
    <col min="10809" max="11006" width="9.109375" style="96"/>
    <col min="11007" max="11007" width="5.88671875" style="96" customWidth="1"/>
    <col min="11008" max="11008" width="9.109375" style="96"/>
    <col min="11009" max="11009" width="27.6640625" style="96" customWidth="1"/>
    <col min="11010" max="11010" width="9.109375" style="96"/>
    <col min="11011" max="11027" width="3.88671875" style="96" customWidth="1"/>
    <col min="11028" max="11028" width="5.109375" style="96" customWidth="1"/>
    <col min="11029" max="11029" width="5" style="96" customWidth="1"/>
    <col min="11030" max="11030" width="4.5546875" style="96" customWidth="1"/>
    <col min="11031" max="11038" width="3.88671875" style="96" customWidth="1"/>
    <col min="11039" max="11039" width="3.5546875" style="96" customWidth="1"/>
    <col min="11040" max="11053" width="3.88671875" style="96" customWidth="1"/>
    <col min="11054" max="11054" width="5.44140625" style="96" customWidth="1"/>
    <col min="11055" max="11055" width="3.88671875" style="96" customWidth="1"/>
    <col min="11056" max="11056" width="4.6640625" style="96" customWidth="1"/>
    <col min="11057" max="11062" width="3.88671875" style="96" customWidth="1"/>
    <col min="11063" max="11063" width="8.88671875" style="96" customWidth="1"/>
    <col min="11064" max="11064" width="7.88671875" style="96" customWidth="1"/>
    <col min="11065" max="11262" width="9.109375" style="96"/>
    <col min="11263" max="11263" width="5.88671875" style="96" customWidth="1"/>
    <col min="11264" max="11264" width="9.109375" style="96"/>
    <col min="11265" max="11265" width="27.6640625" style="96" customWidth="1"/>
    <col min="11266" max="11266" width="9.109375" style="96"/>
    <col min="11267" max="11283" width="3.88671875" style="96" customWidth="1"/>
    <col min="11284" max="11284" width="5.109375" style="96" customWidth="1"/>
    <col min="11285" max="11285" width="5" style="96" customWidth="1"/>
    <col min="11286" max="11286" width="4.5546875" style="96" customWidth="1"/>
    <col min="11287" max="11294" width="3.88671875" style="96" customWidth="1"/>
    <col min="11295" max="11295" width="3.5546875" style="96" customWidth="1"/>
    <col min="11296" max="11309" width="3.88671875" style="96" customWidth="1"/>
    <col min="11310" max="11310" width="5.44140625" style="96" customWidth="1"/>
    <col min="11311" max="11311" width="3.88671875" style="96" customWidth="1"/>
    <col min="11312" max="11312" width="4.6640625" style="96" customWidth="1"/>
    <col min="11313" max="11318" width="3.88671875" style="96" customWidth="1"/>
    <col min="11319" max="11319" width="8.88671875" style="96" customWidth="1"/>
    <col min="11320" max="11320" width="7.88671875" style="96" customWidth="1"/>
    <col min="11321" max="11518" width="9.109375" style="96"/>
    <col min="11519" max="11519" width="5.88671875" style="96" customWidth="1"/>
    <col min="11520" max="11520" width="9.109375" style="96"/>
    <col min="11521" max="11521" width="27.6640625" style="96" customWidth="1"/>
    <col min="11522" max="11522" width="9.109375" style="96"/>
    <col min="11523" max="11539" width="3.88671875" style="96" customWidth="1"/>
    <col min="11540" max="11540" width="5.109375" style="96" customWidth="1"/>
    <col min="11541" max="11541" width="5" style="96" customWidth="1"/>
    <col min="11542" max="11542" width="4.5546875" style="96" customWidth="1"/>
    <col min="11543" max="11550" width="3.88671875" style="96" customWidth="1"/>
    <col min="11551" max="11551" width="3.5546875" style="96" customWidth="1"/>
    <col min="11552" max="11565" width="3.88671875" style="96" customWidth="1"/>
    <col min="11566" max="11566" width="5.44140625" style="96" customWidth="1"/>
    <col min="11567" max="11567" width="3.88671875" style="96" customWidth="1"/>
    <col min="11568" max="11568" width="4.6640625" style="96" customWidth="1"/>
    <col min="11569" max="11574" width="3.88671875" style="96" customWidth="1"/>
    <col min="11575" max="11575" width="8.88671875" style="96" customWidth="1"/>
    <col min="11576" max="11576" width="7.88671875" style="96" customWidth="1"/>
    <col min="11577" max="11774" width="9.109375" style="96"/>
    <col min="11775" max="11775" width="5.88671875" style="96" customWidth="1"/>
    <col min="11776" max="11776" width="9.109375" style="96"/>
    <col min="11777" max="11777" width="27.6640625" style="96" customWidth="1"/>
    <col min="11778" max="11778" width="9.109375" style="96"/>
    <col min="11779" max="11795" width="3.88671875" style="96" customWidth="1"/>
    <col min="11796" max="11796" width="5.109375" style="96" customWidth="1"/>
    <col min="11797" max="11797" width="5" style="96" customWidth="1"/>
    <col min="11798" max="11798" width="4.5546875" style="96" customWidth="1"/>
    <col min="11799" max="11806" width="3.88671875" style="96" customWidth="1"/>
    <col min="11807" max="11807" width="3.5546875" style="96" customWidth="1"/>
    <col min="11808" max="11821" width="3.88671875" style="96" customWidth="1"/>
    <col min="11822" max="11822" width="5.44140625" style="96" customWidth="1"/>
    <col min="11823" max="11823" width="3.88671875" style="96" customWidth="1"/>
    <col min="11824" max="11824" width="4.6640625" style="96" customWidth="1"/>
    <col min="11825" max="11830" width="3.88671875" style="96" customWidth="1"/>
    <col min="11831" max="11831" width="8.88671875" style="96" customWidth="1"/>
    <col min="11832" max="11832" width="7.88671875" style="96" customWidth="1"/>
    <col min="11833" max="12030" width="9.109375" style="96"/>
    <col min="12031" max="12031" width="5.88671875" style="96" customWidth="1"/>
    <col min="12032" max="12032" width="9.109375" style="96"/>
    <col min="12033" max="12033" width="27.6640625" style="96" customWidth="1"/>
    <col min="12034" max="12034" width="9.109375" style="96"/>
    <col min="12035" max="12051" width="3.88671875" style="96" customWidth="1"/>
    <col min="12052" max="12052" width="5.109375" style="96" customWidth="1"/>
    <col min="12053" max="12053" width="5" style="96" customWidth="1"/>
    <col min="12054" max="12054" width="4.5546875" style="96" customWidth="1"/>
    <col min="12055" max="12062" width="3.88671875" style="96" customWidth="1"/>
    <col min="12063" max="12063" width="3.5546875" style="96" customWidth="1"/>
    <col min="12064" max="12077" width="3.88671875" style="96" customWidth="1"/>
    <col min="12078" max="12078" width="5.44140625" style="96" customWidth="1"/>
    <col min="12079" max="12079" width="3.88671875" style="96" customWidth="1"/>
    <col min="12080" max="12080" width="4.6640625" style="96" customWidth="1"/>
    <col min="12081" max="12086" width="3.88671875" style="96" customWidth="1"/>
    <col min="12087" max="12087" width="8.88671875" style="96" customWidth="1"/>
    <col min="12088" max="12088" width="7.88671875" style="96" customWidth="1"/>
    <col min="12089" max="12286" width="9.109375" style="96"/>
    <col min="12287" max="12287" width="5.88671875" style="96" customWidth="1"/>
    <col min="12288" max="12288" width="9.109375" style="96"/>
    <col min="12289" max="12289" width="27.6640625" style="96" customWidth="1"/>
    <col min="12290" max="12290" width="9.109375" style="96"/>
    <col min="12291" max="12307" width="3.88671875" style="96" customWidth="1"/>
    <col min="12308" max="12308" width="5.109375" style="96" customWidth="1"/>
    <col min="12309" max="12309" width="5" style="96" customWidth="1"/>
    <col min="12310" max="12310" width="4.5546875" style="96" customWidth="1"/>
    <col min="12311" max="12318" width="3.88671875" style="96" customWidth="1"/>
    <col min="12319" max="12319" width="3.5546875" style="96" customWidth="1"/>
    <col min="12320" max="12333" width="3.88671875" style="96" customWidth="1"/>
    <col min="12334" max="12334" width="5.44140625" style="96" customWidth="1"/>
    <col min="12335" max="12335" width="3.88671875" style="96" customWidth="1"/>
    <col min="12336" max="12336" width="4.6640625" style="96" customWidth="1"/>
    <col min="12337" max="12342" width="3.88671875" style="96" customWidth="1"/>
    <col min="12343" max="12343" width="8.88671875" style="96" customWidth="1"/>
    <col min="12344" max="12344" width="7.88671875" style="96" customWidth="1"/>
    <col min="12345" max="12542" width="9.109375" style="96"/>
    <col min="12543" max="12543" width="5.88671875" style="96" customWidth="1"/>
    <col min="12544" max="12544" width="9.109375" style="96"/>
    <col min="12545" max="12545" width="27.6640625" style="96" customWidth="1"/>
    <col min="12546" max="12546" width="9.109375" style="96"/>
    <col min="12547" max="12563" width="3.88671875" style="96" customWidth="1"/>
    <col min="12564" max="12564" width="5.109375" style="96" customWidth="1"/>
    <col min="12565" max="12565" width="5" style="96" customWidth="1"/>
    <col min="12566" max="12566" width="4.5546875" style="96" customWidth="1"/>
    <col min="12567" max="12574" width="3.88671875" style="96" customWidth="1"/>
    <col min="12575" max="12575" width="3.5546875" style="96" customWidth="1"/>
    <col min="12576" max="12589" width="3.88671875" style="96" customWidth="1"/>
    <col min="12590" max="12590" width="5.44140625" style="96" customWidth="1"/>
    <col min="12591" max="12591" width="3.88671875" style="96" customWidth="1"/>
    <col min="12592" max="12592" width="4.6640625" style="96" customWidth="1"/>
    <col min="12593" max="12598" width="3.88671875" style="96" customWidth="1"/>
    <col min="12599" max="12599" width="8.88671875" style="96" customWidth="1"/>
    <col min="12600" max="12600" width="7.88671875" style="96" customWidth="1"/>
    <col min="12601" max="12798" width="9.109375" style="96"/>
    <col min="12799" max="12799" width="5.88671875" style="96" customWidth="1"/>
    <col min="12800" max="12800" width="9.109375" style="96"/>
    <col min="12801" max="12801" width="27.6640625" style="96" customWidth="1"/>
    <col min="12802" max="12802" width="9.109375" style="96"/>
    <col min="12803" max="12819" width="3.88671875" style="96" customWidth="1"/>
    <col min="12820" max="12820" width="5.109375" style="96" customWidth="1"/>
    <col min="12821" max="12821" width="5" style="96" customWidth="1"/>
    <col min="12822" max="12822" width="4.5546875" style="96" customWidth="1"/>
    <col min="12823" max="12830" width="3.88671875" style="96" customWidth="1"/>
    <col min="12831" max="12831" width="3.5546875" style="96" customWidth="1"/>
    <col min="12832" max="12845" width="3.88671875" style="96" customWidth="1"/>
    <col min="12846" max="12846" width="5.44140625" style="96" customWidth="1"/>
    <col min="12847" max="12847" width="3.88671875" style="96" customWidth="1"/>
    <col min="12848" max="12848" width="4.6640625" style="96" customWidth="1"/>
    <col min="12849" max="12854" width="3.88671875" style="96" customWidth="1"/>
    <col min="12855" max="12855" width="8.88671875" style="96" customWidth="1"/>
    <col min="12856" max="12856" width="7.88671875" style="96" customWidth="1"/>
    <col min="12857" max="13054" width="9.109375" style="96"/>
    <col min="13055" max="13055" width="5.88671875" style="96" customWidth="1"/>
    <col min="13056" max="13056" width="9.109375" style="96"/>
    <col min="13057" max="13057" width="27.6640625" style="96" customWidth="1"/>
    <col min="13058" max="13058" width="9.109375" style="96"/>
    <col min="13059" max="13075" width="3.88671875" style="96" customWidth="1"/>
    <col min="13076" max="13076" width="5.109375" style="96" customWidth="1"/>
    <col min="13077" max="13077" width="5" style="96" customWidth="1"/>
    <col min="13078" max="13078" width="4.5546875" style="96" customWidth="1"/>
    <col min="13079" max="13086" width="3.88671875" style="96" customWidth="1"/>
    <col min="13087" max="13087" width="3.5546875" style="96" customWidth="1"/>
    <col min="13088" max="13101" width="3.88671875" style="96" customWidth="1"/>
    <col min="13102" max="13102" width="5.44140625" style="96" customWidth="1"/>
    <col min="13103" max="13103" width="3.88671875" style="96" customWidth="1"/>
    <col min="13104" max="13104" width="4.6640625" style="96" customWidth="1"/>
    <col min="13105" max="13110" width="3.88671875" style="96" customWidth="1"/>
    <col min="13111" max="13111" width="8.88671875" style="96" customWidth="1"/>
    <col min="13112" max="13112" width="7.88671875" style="96" customWidth="1"/>
    <col min="13113" max="13310" width="9.109375" style="96"/>
    <col min="13311" max="13311" width="5.88671875" style="96" customWidth="1"/>
    <col min="13312" max="13312" width="9.109375" style="96"/>
    <col min="13313" max="13313" width="27.6640625" style="96" customWidth="1"/>
    <col min="13314" max="13314" width="9.109375" style="96"/>
    <col min="13315" max="13331" width="3.88671875" style="96" customWidth="1"/>
    <col min="13332" max="13332" width="5.109375" style="96" customWidth="1"/>
    <col min="13333" max="13333" width="5" style="96" customWidth="1"/>
    <col min="13334" max="13334" width="4.5546875" style="96" customWidth="1"/>
    <col min="13335" max="13342" width="3.88671875" style="96" customWidth="1"/>
    <col min="13343" max="13343" width="3.5546875" style="96" customWidth="1"/>
    <col min="13344" max="13357" width="3.88671875" style="96" customWidth="1"/>
    <col min="13358" max="13358" width="5.44140625" style="96" customWidth="1"/>
    <col min="13359" max="13359" width="3.88671875" style="96" customWidth="1"/>
    <col min="13360" max="13360" width="4.6640625" style="96" customWidth="1"/>
    <col min="13361" max="13366" width="3.88671875" style="96" customWidth="1"/>
    <col min="13367" max="13367" width="8.88671875" style="96" customWidth="1"/>
    <col min="13368" max="13368" width="7.88671875" style="96" customWidth="1"/>
    <col min="13369" max="13566" width="9.109375" style="96"/>
    <col min="13567" max="13567" width="5.88671875" style="96" customWidth="1"/>
    <col min="13568" max="13568" width="9.109375" style="96"/>
    <col min="13569" max="13569" width="27.6640625" style="96" customWidth="1"/>
    <col min="13570" max="13570" width="9.109375" style="96"/>
    <col min="13571" max="13587" width="3.88671875" style="96" customWidth="1"/>
    <col min="13588" max="13588" width="5.109375" style="96" customWidth="1"/>
    <col min="13589" max="13589" width="5" style="96" customWidth="1"/>
    <col min="13590" max="13590" width="4.5546875" style="96" customWidth="1"/>
    <col min="13591" max="13598" width="3.88671875" style="96" customWidth="1"/>
    <col min="13599" max="13599" width="3.5546875" style="96" customWidth="1"/>
    <col min="13600" max="13613" width="3.88671875" style="96" customWidth="1"/>
    <col min="13614" max="13614" width="5.44140625" style="96" customWidth="1"/>
    <col min="13615" max="13615" width="3.88671875" style="96" customWidth="1"/>
    <col min="13616" max="13616" width="4.6640625" style="96" customWidth="1"/>
    <col min="13617" max="13622" width="3.88671875" style="96" customWidth="1"/>
    <col min="13623" max="13623" width="8.88671875" style="96" customWidth="1"/>
    <col min="13624" max="13624" width="7.88671875" style="96" customWidth="1"/>
    <col min="13625" max="13822" width="9.109375" style="96"/>
    <col min="13823" max="13823" width="5.88671875" style="96" customWidth="1"/>
    <col min="13824" max="13824" width="9.109375" style="96"/>
    <col min="13825" max="13825" width="27.6640625" style="96" customWidth="1"/>
    <col min="13826" max="13826" width="9.109375" style="96"/>
    <col min="13827" max="13843" width="3.88671875" style="96" customWidth="1"/>
    <col min="13844" max="13844" width="5.109375" style="96" customWidth="1"/>
    <col min="13845" max="13845" width="5" style="96" customWidth="1"/>
    <col min="13846" max="13846" width="4.5546875" style="96" customWidth="1"/>
    <col min="13847" max="13854" width="3.88671875" style="96" customWidth="1"/>
    <col min="13855" max="13855" width="3.5546875" style="96" customWidth="1"/>
    <col min="13856" max="13869" width="3.88671875" style="96" customWidth="1"/>
    <col min="13870" max="13870" width="5.44140625" style="96" customWidth="1"/>
    <col min="13871" max="13871" width="3.88671875" style="96" customWidth="1"/>
    <col min="13872" max="13872" width="4.6640625" style="96" customWidth="1"/>
    <col min="13873" max="13878" width="3.88671875" style="96" customWidth="1"/>
    <col min="13879" max="13879" width="8.88671875" style="96" customWidth="1"/>
    <col min="13880" max="13880" width="7.88671875" style="96" customWidth="1"/>
    <col min="13881" max="14078" width="9.109375" style="96"/>
    <col min="14079" max="14079" width="5.88671875" style="96" customWidth="1"/>
    <col min="14080" max="14080" width="9.109375" style="96"/>
    <col min="14081" max="14081" width="27.6640625" style="96" customWidth="1"/>
    <col min="14082" max="14082" width="9.109375" style="96"/>
    <col min="14083" max="14099" width="3.88671875" style="96" customWidth="1"/>
    <col min="14100" max="14100" width="5.109375" style="96" customWidth="1"/>
    <col min="14101" max="14101" width="5" style="96" customWidth="1"/>
    <col min="14102" max="14102" width="4.5546875" style="96" customWidth="1"/>
    <col min="14103" max="14110" width="3.88671875" style="96" customWidth="1"/>
    <col min="14111" max="14111" width="3.5546875" style="96" customWidth="1"/>
    <col min="14112" max="14125" width="3.88671875" style="96" customWidth="1"/>
    <col min="14126" max="14126" width="5.44140625" style="96" customWidth="1"/>
    <col min="14127" max="14127" width="3.88671875" style="96" customWidth="1"/>
    <col min="14128" max="14128" width="4.6640625" style="96" customWidth="1"/>
    <col min="14129" max="14134" width="3.88671875" style="96" customWidth="1"/>
    <col min="14135" max="14135" width="8.88671875" style="96" customWidth="1"/>
    <col min="14136" max="14136" width="7.88671875" style="96" customWidth="1"/>
    <col min="14137" max="14334" width="9.109375" style="96"/>
    <col min="14335" max="14335" width="5.88671875" style="96" customWidth="1"/>
    <col min="14336" max="14336" width="9.109375" style="96"/>
    <col min="14337" max="14337" width="27.6640625" style="96" customWidth="1"/>
    <col min="14338" max="14338" width="9.109375" style="96"/>
    <col min="14339" max="14355" width="3.88671875" style="96" customWidth="1"/>
    <col min="14356" max="14356" width="5.109375" style="96" customWidth="1"/>
    <col min="14357" max="14357" width="5" style="96" customWidth="1"/>
    <col min="14358" max="14358" width="4.5546875" style="96" customWidth="1"/>
    <col min="14359" max="14366" width="3.88671875" style="96" customWidth="1"/>
    <col min="14367" max="14367" width="3.5546875" style="96" customWidth="1"/>
    <col min="14368" max="14381" width="3.88671875" style="96" customWidth="1"/>
    <col min="14382" max="14382" width="5.44140625" style="96" customWidth="1"/>
    <col min="14383" max="14383" width="3.88671875" style="96" customWidth="1"/>
    <col min="14384" max="14384" width="4.6640625" style="96" customWidth="1"/>
    <col min="14385" max="14390" width="3.88671875" style="96" customWidth="1"/>
    <col min="14391" max="14391" width="8.88671875" style="96" customWidth="1"/>
    <col min="14392" max="14392" width="7.88671875" style="96" customWidth="1"/>
    <col min="14393" max="14590" width="9.109375" style="96"/>
    <col min="14591" max="14591" width="5.88671875" style="96" customWidth="1"/>
    <col min="14592" max="14592" width="9.109375" style="96"/>
    <col min="14593" max="14593" width="27.6640625" style="96" customWidth="1"/>
    <col min="14594" max="14594" width="9.109375" style="96"/>
    <col min="14595" max="14611" width="3.88671875" style="96" customWidth="1"/>
    <col min="14612" max="14612" width="5.109375" style="96" customWidth="1"/>
    <col min="14613" max="14613" width="5" style="96" customWidth="1"/>
    <col min="14614" max="14614" width="4.5546875" style="96" customWidth="1"/>
    <col min="14615" max="14622" width="3.88671875" style="96" customWidth="1"/>
    <col min="14623" max="14623" width="3.5546875" style="96" customWidth="1"/>
    <col min="14624" max="14637" width="3.88671875" style="96" customWidth="1"/>
    <col min="14638" max="14638" width="5.44140625" style="96" customWidth="1"/>
    <col min="14639" max="14639" width="3.88671875" style="96" customWidth="1"/>
    <col min="14640" max="14640" width="4.6640625" style="96" customWidth="1"/>
    <col min="14641" max="14646" width="3.88671875" style="96" customWidth="1"/>
    <col min="14647" max="14647" width="8.88671875" style="96" customWidth="1"/>
    <col min="14648" max="14648" width="7.88671875" style="96" customWidth="1"/>
    <col min="14649" max="14846" width="9.109375" style="96"/>
    <col min="14847" max="14847" width="5.88671875" style="96" customWidth="1"/>
    <col min="14848" max="14848" width="9.109375" style="96"/>
    <col min="14849" max="14849" width="27.6640625" style="96" customWidth="1"/>
    <col min="14850" max="14850" width="9.109375" style="96"/>
    <col min="14851" max="14867" width="3.88671875" style="96" customWidth="1"/>
    <col min="14868" max="14868" width="5.109375" style="96" customWidth="1"/>
    <col min="14869" max="14869" width="5" style="96" customWidth="1"/>
    <col min="14870" max="14870" width="4.5546875" style="96" customWidth="1"/>
    <col min="14871" max="14878" width="3.88671875" style="96" customWidth="1"/>
    <col min="14879" max="14879" width="3.5546875" style="96" customWidth="1"/>
    <col min="14880" max="14893" width="3.88671875" style="96" customWidth="1"/>
    <col min="14894" max="14894" width="5.44140625" style="96" customWidth="1"/>
    <col min="14895" max="14895" width="3.88671875" style="96" customWidth="1"/>
    <col min="14896" max="14896" width="4.6640625" style="96" customWidth="1"/>
    <col min="14897" max="14902" width="3.88671875" style="96" customWidth="1"/>
    <col min="14903" max="14903" width="8.88671875" style="96" customWidth="1"/>
    <col min="14904" max="14904" width="7.88671875" style="96" customWidth="1"/>
    <col min="14905" max="15102" width="9.109375" style="96"/>
    <col min="15103" max="15103" width="5.88671875" style="96" customWidth="1"/>
    <col min="15104" max="15104" width="9.109375" style="96"/>
    <col min="15105" max="15105" width="27.6640625" style="96" customWidth="1"/>
    <col min="15106" max="15106" width="9.109375" style="96"/>
    <col min="15107" max="15123" width="3.88671875" style="96" customWidth="1"/>
    <col min="15124" max="15124" width="5.109375" style="96" customWidth="1"/>
    <col min="15125" max="15125" width="5" style="96" customWidth="1"/>
    <col min="15126" max="15126" width="4.5546875" style="96" customWidth="1"/>
    <col min="15127" max="15134" width="3.88671875" style="96" customWidth="1"/>
    <col min="15135" max="15135" width="3.5546875" style="96" customWidth="1"/>
    <col min="15136" max="15149" width="3.88671875" style="96" customWidth="1"/>
    <col min="15150" max="15150" width="5.44140625" style="96" customWidth="1"/>
    <col min="15151" max="15151" width="3.88671875" style="96" customWidth="1"/>
    <col min="15152" max="15152" width="4.6640625" style="96" customWidth="1"/>
    <col min="15153" max="15158" width="3.88671875" style="96" customWidth="1"/>
    <col min="15159" max="15159" width="8.88671875" style="96" customWidth="1"/>
    <col min="15160" max="15160" width="7.88671875" style="96" customWidth="1"/>
    <col min="15161" max="15358" width="9.109375" style="96"/>
    <col min="15359" max="15359" width="5.88671875" style="96" customWidth="1"/>
    <col min="15360" max="15360" width="9.109375" style="96"/>
    <col min="15361" max="15361" width="27.6640625" style="96" customWidth="1"/>
    <col min="15362" max="15362" width="9.109375" style="96"/>
    <col min="15363" max="15379" width="3.88671875" style="96" customWidth="1"/>
    <col min="15380" max="15380" width="5.109375" style="96" customWidth="1"/>
    <col min="15381" max="15381" width="5" style="96" customWidth="1"/>
    <col min="15382" max="15382" width="4.5546875" style="96" customWidth="1"/>
    <col min="15383" max="15390" width="3.88671875" style="96" customWidth="1"/>
    <col min="15391" max="15391" width="3.5546875" style="96" customWidth="1"/>
    <col min="15392" max="15405" width="3.88671875" style="96" customWidth="1"/>
    <col min="15406" max="15406" width="5.44140625" style="96" customWidth="1"/>
    <col min="15407" max="15407" width="3.88671875" style="96" customWidth="1"/>
    <col min="15408" max="15408" width="4.6640625" style="96" customWidth="1"/>
    <col min="15409" max="15414" width="3.88671875" style="96" customWidth="1"/>
    <col min="15415" max="15415" width="8.88671875" style="96" customWidth="1"/>
    <col min="15416" max="15416" width="7.88671875" style="96" customWidth="1"/>
    <col min="15417" max="15614" width="9.109375" style="96"/>
    <col min="15615" max="15615" width="5.88671875" style="96" customWidth="1"/>
    <col min="15616" max="15616" width="9.109375" style="96"/>
    <col min="15617" max="15617" width="27.6640625" style="96" customWidth="1"/>
    <col min="15618" max="15618" width="9.109375" style="96"/>
    <col min="15619" max="15635" width="3.88671875" style="96" customWidth="1"/>
    <col min="15636" max="15636" width="5.109375" style="96" customWidth="1"/>
    <col min="15637" max="15637" width="5" style="96" customWidth="1"/>
    <col min="15638" max="15638" width="4.5546875" style="96" customWidth="1"/>
    <col min="15639" max="15646" width="3.88671875" style="96" customWidth="1"/>
    <col min="15647" max="15647" width="3.5546875" style="96" customWidth="1"/>
    <col min="15648" max="15661" width="3.88671875" style="96" customWidth="1"/>
    <col min="15662" max="15662" width="5.44140625" style="96" customWidth="1"/>
    <col min="15663" max="15663" width="3.88671875" style="96" customWidth="1"/>
    <col min="15664" max="15664" width="4.6640625" style="96" customWidth="1"/>
    <col min="15665" max="15670" width="3.88671875" style="96" customWidth="1"/>
    <col min="15671" max="15671" width="8.88671875" style="96" customWidth="1"/>
    <col min="15672" max="15672" width="7.88671875" style="96" customWidth="1"/>
    <col min="15673" max="15870" width="9.109375" style="96"/>
    <col min="15871" max="15871" width="5.88671875" style="96" customWidth="1"/>
    <col min="15872" max="15872" width="9.109375" style="96"/>
    <col min="15873" max="15873" width="27.6640625" style="96" customWidth="1"/>
    <col min="15874" max="15874" width="9.109375" style="96"/>
    <col min="15875" max="15891" width="3.88671875" style="96" customWidth="1"/>
    <col min="15892" max="15892" width="5.109375" style="96" customWidth="1"/>
    <col min="15893" max="15893" width="5" style="96" customWidth="1"/>
    <col min="15894" max="15894" width="4.5546875" style="96" customWidth="1"/>
    <col min="15895" max="15902" width="3.88671875" style="96" customWidth="1"/>
    <col min="15903" max="15903" width="3.5546875" style="96" customWidth="1"/>
    <col min="15904" max="15917" width="3.88671875" style="96" customWidth="1"/>
    <col min="15918" max="15918" width="5.44140625" style="96" customWidth="1"/>
    <col min="15919" max="15919" width="3.88671875" style="96" customWidth="1"/>
    <col min="15920" max="15920" width="4.6640625" style="96" customWidth="1"/>
    <col min="15921" max="15926" width="3.88671875" style="96" customWidth="1"/>
    <col min="15927" max="15927" width="8.88671875" style="96" customWidth="1"/>
    <col min="15928" max="15928" width="7.88671875" style="96" customWidth="1"/>
    <col min="15929" max="16126" width="9.109375" style="96"/>
    <col min="16127" max="16127" width="5.88671875" style="96" customWidth="1"/>
    <col min="16128" max="16128" width="9.109375" style="96"/>
    <col min="16129" max="16129" width="27.6640625" style="96" customWidth="1"/>
    <col min="16130" max="16130" width="9.109375" style="96"/>
    <col min="16131" max="16147" width="3.88671875" style="96" customWidth="1"/>
    <col min="16148" max="16148" width="5.109375" style="96" customWidth="1"/>
    <col min="16149" max="16149" width="5" style="96" customWidth="1"/>
    <col min="16150" max="16150" width="4.5546875" style="96" customWidth="1"/>
    <col min="16151" max="16158" width="3.88671875" style="96" customWidth="1"/>
    <col min="16159" max="16159" width="3.5546875" style="96" customWidth="1"/>
    <col min="16160" max="16173" width="3.88671875" style="96" customWidth="1"/>
    <col min="16174" max="16174" width="5.44140625" style="96" customWidth="1"/>
    <col min="16175" max="16175" width="3.88671875" style="96" customWidth="1"/>
    <col min="16176" max="16176" width="4.6640625" style="96" customWidth="1"/>
    <col min="16177" max="16182" width="3.88671875" style="96" customWidth="1"/>
    <col min="16183" max="16183" width="8.88671875" style="96" customWidth="1"/>
    <col min="16184" max="16184" width="7.88671875" style="96" customWidth="1"/>
    <col min="16185" max="16384" width="9.109375" style="96"/>
  </cols>
  <sheetData>
    <row r="1" spans="1:61" ht="22.8" thickBot="1" x14ac:dyDescent="0.3">
      <c r="A1" s="433" t="s">
        <v>135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4"/>
      <c r="T1" s="434"/>
      <c r="U1" s="434"/>
      <c r="V1" s="434"/>
      <c r="W1" s="434"/>
      <c r="X1" s="434"/>
      <c r="Y1" s="434"/>
      <c r="Z1" s="434"/>
      <c r="AA1" s="434"/>
      <c r="AB1" s="434"/>
      <c r="AC1" s="434"/>
      <c r="AD1" s="434"/>
      <c r="AE1" s="434"/>
      <c r="AF1" s="434"/>
      <c r="AG1" s="434"/>
      <c r="AH1" s="434"/>
      <c r="AI1" s="434"/>
      <c r="AJ1" s="434"/>
      <c r="AK1" s="434"/>
      <c r="AL1" s="434"/>
      <c r="AM1" s="434"/>
      <c r="AN1" s="434"/>
      <c r="AO1" s="434"/>
      <c r="AP1" s="434"/>
      <c r="AQ1" s="434"/>
      <c r="AR1" s="434"/>
      <c r="AS1" s="434"/>
      <c r="AT1" s="434"/>
      <c r="AU1" s="434"/>
      <c r="AV1" s="434"/>
      <c r="AW1" s="434"/>
      <c r="AX1" s="434"/>
      <c r="AY1" s="434"/>
      <c r="AZ1" s="434"/>
      <c r="BA1" s="434"/>
      <c r="BB1" s="434"/>
      <c r="BC1" s="434"/>
      <c r="BD1" s="434"/>
    </row>
    <row r="2" spans="1:61" ht="35.25" customHeight="1" x14ac:dyDescent="0.3">
      <c r="A2" s="514" t="s">
        <v>0</v>
      </c>
      <c r="B2" s="475" t="s">
        <v>1</v>
      </c>
      <c r="C2" s="477" t="s">
        <v>2</v>
      </c>
      <c r="D2" s="405" t="s">
        <v>40</v>
      </c>
      <c r="E2" s="449"/>
      <c r="F2" s="449"/>
      <c r="G2" s="450"/>
      <c r="H2" s="399" t="s">
        <v>41</v>
      </c>
      <c r="I2" s="398" t="s">
        <v>42</v>
      </c>
      <c r="J2" s="398"/>
      <c r="K2" s="398"/>
      <c r="L2" s="399" t="s">
        <v>43</v>
      </c>
      <c r="M2" s="404" t="s">
        <v>44</v>
      </c>
      <c r="N2" s="405"/>
      <c r="O2" s="405"/>
      <c r="P2" s="406"/>
      <c r="Q2" s="398" t="s">
        <v>45</v>
      </c>
      <c r="R2" s="398"/>
      <c r="S2" s="398"/>
      <c r="T2" s="398"/>
      <c r="U2" s="396" t="s">
        <v>46</v>
      </c>
      <c r="V2" s="442" t="s">
        <v>47</v>
      </c>
      <c r="W2" s="442"/>
      <c r="X2" s="442"/>
      <c r="Y2" s="399" t="s">
        <v>48</v>
      </c>
      <c r="Z2" s="398" t="s">
        <v>49</v>
      </c>
      <c r="AA2" s="398"/>
      <c r="AB2" s="398"/>
      <c r="AC2" s="399" t="s">
        <v>50</v>
      </c>
      <c r="AD2" s="398" t="s">
        <v>51</v>
      </c>
      <c r="AE2" s="398"/>
      <c r="AF2" s="398"/>
      <c r="AG2" s="398"/>
      <c r="AH2" s="399" t="s">
        <v>52</v>
      </c>
      <c r="AI2" s="398" t="s">
        <v>53</v>
      </c>
      <c r="AJ2" s="398"/>
      <c r="AK2" s="398"/>
      <c r="AL2" s="399" t="s">
        <v>54</v>
      </c>
      <c r="AM2" s="404" t="s">
        <v>55</v>
      </c>
      <c r="AN2" s="405"/>
      <c r="AO2" s="405"/>
      <c r="AP2" s="406"/>
      <c r="AQ2" s="398" t="s">
        <v>56</v>
      </c>
      <c r="AR2" s="398"/>
      <c r="AS2" s="398"/>
      <c r="AT2" s="398"/>
      <c r="AU2" s="399" t="s">
        <v>57</v>
      </c>
      <c r="AV2" s="404" t="s">
        <v>3</v>
      </c>
      <c r="AW2" s="405"/>
      <c r="AX2" s="405"/>
      <c r="AY2" s="399" t="s">
        <v>58</v>
      </c>
      <c r="AZ2" s="398" t="s">
        <v>59</v>
      </c>
      <c r="BA2" s="398"/>
      <c r="BB2" s="398"/>
      <c r="BC2" s="516"/>
      <c r="BD2" s="480" t="s">
        <v>4</v>
      </c>
    </row>
    <row r="3" spans="1:61" ht="37.5" customHeight="1" x14ac:dyDescent="0.25">
      <c r="A3" s="515"/>
      <c r="B3" s="476"/>
      <c r="C3" s="478"/>
      <c r="D3" s="456" t="s">
        <v>60</v>
      </c>
      <c r="E3" s="394" t="s">
        <v>61</v>
      </c>
      <c r="F3" s="394" t="s">
        <v>62</v>
      </c>
      <c r="G3" s="394" t="s">
        <v>63</v>
      </c>
      <c r="H3" s="400"/>
      <c r="I3" s="394" t="s">
        <v>64</v>
      </c>
      <c r="J3" s="394" t="s">
        <v>65</v>
      </c>
      <c r="K3" s="394" t="s">
        <v>66</v>
      </c>
      <c r="L3" s="400"/>
      <c r="M3" s="394" t="s">
        <v>67</v>
      </c>
      <c r="N3" s="394" t="s">
        <v>68</v>
      </c>
      <c r="O3" s="394" t="s">
        <v>69</v>
      </c>
      <c r="P3" s="394" t="s">
        <v>70</v>
      </c>
      <c r="Q3" s="394" t="s">
        <v>60</v>
      </c>
      <c r="R3" s="394" t="s">
        <v>61</v>
      </c>
      <c r="S3" s="394" t="s">
        <v>62</v>
      </c>
      <c r="T3" s="394" t="s">
        <v>63</v>
      </c>
      <c r="U3" s="397"/>
      <c r="V3" s="391" t="s">
        <v>71</v>
      </c>
      <c r="W3" s="394" t="s">
        <v>72</v>
      </c>
      <c r="X3" s="394" t="s">
        <v>73</v>
      </c>
      <c r="Y3" s="400"/>
      <c r="Z3" s="394" t="s">
        <v>74</v>
      </c>
      <c r="AA3" s="394" t="s">
        <v>75</v>
      </c>
      <c r="AB3" s="394" t="s">
        <v>76</v>
      </c>
      <c r="AC3" s="400"/>
      <c r="AD3" s="394" t="s">
        <v>74</v>
      </c>
      <c r="AE3" s="394" t="s">
        <v>75</v>
      </c>
      <c r="AF3" s="394" t="s">
        <v>76</v>
      </c>
      <c r="AG3" s="394" t="s">
        <v>77</v>
      </c>
      <c r="AH3" s="400"/>
      <c r="AI3" s="394" t="s">
        <v>64</v>
      </c>
      <c r="AJ3" s="394" t="s">
        <v>65</v>
      </c>
      <c r="AK3" s="394" t="s">
        <v>66</v>
      </c>
      <c r="AL3" s="400"/>
      <c r="AM3" s="394" t="s">
        <v>78</v>
      </c>
      <c r="AN3" s="394" t="s">
        <v>79</v>
      </c>
      <c r="AO3" s="394" t="s">
        <v>80</v>
      </c>
      <c r="AP3" s="394" t="s">
        <v>81</v>
      </c>
      <c r="AQ3" s="394" t="s">
        <v>60</v>
      </c>
      <c r="AR3" s="394" t="s">
        <v>61</v>
      </c>
      <c r="AS3" s="394" t="s">
        <v>62</v>
      </c>
      <c r="AT3" s="394" t="s">
        <v>63</v>
      </c>
      <c r="AU3" s="400"/>
      <c r="AV3" s="394" t="s">
        <v>64</v>
      </c>
      <c r="AW3" s="394" t="s">
        <v>65</v>
      </c>
      <c r="AX3" s="394" t="s">
        <v>66</v>
      </c>
      <c r="AY3" s="400"/>
      <c r="AZ3" s="511" t="s">
        <v>82</v>
      </c>
      <c r="BA3" s="511" t="s">
        <v>83</v>
      </c>
      <c r="BB3" s="511" t="s">
        <v>84</v>
      </c>
      <c r="BC3" s="512" t="s">
        <v>85</v>
      </c>
      <c r="BD3" s="481"/>
    </row>
    <row r="4" spans="1:61" ht="37.5" customHeight="1" thickBot="1" x14ac:dyDescent="0.3">
      <c r="A4" s="515"/>
      <c r="B4" s="476"/>
      <c r="C4" s="478"/>
      <c r="D4" s="457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397"/>
      <c r="V4" s="397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400"/>
      <c r="AX4" s="400"/>
      <c r="AY4" s="400"/>
      <c r="AZ4" s="394"/>
      <c r="BA4" s="394"/>
      <c r="BB4" s="394"/>
      <c r="BC4" s="513"/>
      <c r="BD4" s="481"/>
    </row>
    <row r="5" spans="1:61" ht="13.8" thickBot="1" x14ac:dyDescent="0.3">
      <c r="A5" s="515"/>
      <c r="B5" s="476"/>
      <c r="C5" s="478"/>
      <c r="D5" s="482" t="s">
        <v>5</v>
      </c>
      <c r="E5" s="482"/>
      <c r="F5" s="482"/>
      <c r="G5" s="482"/>
      <c r="H5" s="482"/>
      <c r="I5" s="482"/>
      <c r="J5" s="482"/>
      <c r="K5" s="482"/>
      <c r="L5" s="482"/>
      <c r="M5" s="482"/>
      <c r="N5" s="482"/>
      <c r="O5" s="482"/>
      <c r="P5" s="482"/>
      <c r="Q5" s="482"/>
      <c r="R5" s="482"/>
      <c r="S5" s="482"/>
      <c r="T5" s="482"/>
      <c r="U5" s="482"/>
      <c r="V5" s="482"/>
      <c r="W5" s="482"/>
      <c r="X5" s="482"/>
      <c r="Y5" s="482"/>
      <c r="Z5" s="482"/>
      <c r="AA5" s="482"/>
      <c r="AB5" s="482"/>
      <c r="AC5" s="482"/>
      <c r="AD5" s="482"/>
      <c r="AE5" s="482"/>
      <c r="AF5" s="482"/>
      <c r="AG5" s="482"/>
      <c r="AH5" s="482"/>
      <c r="AI5" s="482"/>
      <c r="AJ5" s="482"/>
      <c r="AK5" s="482"/>
      <c r="AL5" s="482"/>
      <c r="AM5" s="482"/>
      <c r="AN5" s="482"/>
      <c r="AO5" s="482"/>
      <c r="AP5" s="482"/>
      <c r="AQ5" s="482"/>
      <c r="AR5" s="482"/>
      <c r="AS5" s="482"/>
      <c r="AT5" s="482"/>
      <c r="AU5" s="482"/>
      <c r="AV5" s="482"/>
      <c r="AW5" s="482"/>
      <c r="AX5" s="482"/>
      <c r="AY5" s="482"/>
      <c r="AZ5" s="482"/>
      <c r="BA5" s="482"/>
      <c r="BB5" s="482"/>
      <c r="BC5" s="517"/>
      <c r="BD5" s="481"/>
    </row>
    <row r="6" spans="1:61" s="343" customFormat="1" ht="13.8" thickBot="1" x14ac:dyDescent="0.3">
      <c r="A6" s="515"/>
      <c r="B6" s="476"/>
      <c r="C6" s="479"/>
      <c r="D6" s="335">
        <v>1</v>
      </c>
      <c r="E6" s="336">
        <v>2</v>
      </c>
      <c r="F6" s="336">
        <v>3</v>
      </c>
      <c r="G6" s="336">
        <v>4</v>
      </c>
      <c r="H6" s="336">
        <v>5</v>
      </c>
      <c r="I6" s="336">
        <v>6</v>
      </c>
      <c r="J6" s="336">
        <v>7</v>
      </c>
      <c r="K6" s="337">
        <v>8</v>
      </c>
      <c r="L6" s="337">
        <v>9</v>
      </c>
      <c r="M6" s="337">
        <v>10</v>
      </c>
      <c r="N6" s="337">
        <v>11</v>
      </c>
      <c r="O6" s="337">
        <v>12</v>
      </c>
      <c r="P6" s="337">
        <v>13</v>
      </c>
      <c r="Q6" s="337">
        <v>14</v>
      </c>
      <c r="R6" s="337">
        <v>15</v>
      </c>
      <c r="S6" s="337">
        <v>16</v>
      </c>
      <c r="T6" s="338">
        <v>17</v>
      </c>
      <c r="U6" s="339">
        <v>18</v>
      </c>
      <c r="V6" s="340">
        <v>19</v>
      </c>
      <c r="W6" s="341">
        <v>20</v>
      </c>
      <c r="X6" s="337">
        <v>21</v>
      </c>
      <c r="Y6" s="337">
        <v>22</v>
      </c>
      <c r="Z6" s="337">
        <v>23</v>
      </c>
      <c r="AA6" s="337">
        <v>24</v>
      </c>
      <c r="AB6" s="337">
        <v>25</v>
      </c>
      <c r="AC6" s="337">
        <v>26</v>
      </c>
      <c r="AD6" s="337">
        <v>27</v>
      </c>
      <c r="AE6" s="337">
        <v>28</v>
      </c>
      <c r="AF6" s="337">
        <v>29</v>
      </c>
      <c r="AG6" s="337">
        <v>30</v>
      </c>
      <c r="AH6" s="337">
        <v>31</v>
      </c>
      <c r="AI6" s="337">
        <v>32</v>
      </c>
      <c r="AJ6" s="337">
        <v>33</v>
      </c>
      <c r="AK6" s="337">
        <v>34</v>
      </c>
      <c r="AL6" s="337">
        <v>35</v>
      </c>
      <c r="AM6" s="337">
        <v>36</v>
      </c>
      <c r="AN6" s="337">
        <v>37</v>
      </c>
      <c r="AO6" s="337">
        <v>38</v>
      </c>
      <c r="AP6" s="337">
        <v>39</v>
      </c>
      <c r="AQ6" s="337">
        <v>40</v>
      </c>
      <c r="AR6" s="337">
        <v>41</v>
      </c>
      <c r="AS6" s="337">
        <v>42</v>
      </c>
      <c r="AT6" s="337">
        <v>43</v>
      </c>
      <c r="AU6" s="337">
        <v>44</v>
      </c>
      <c r="AV6" s="337">
        <v>45</v>
      </c>
      <c r="AW6" s="337">
        <v>46</v>
      </c>
      <c r="AX6" s="337">
        <v>47</v>
      </c>
      <c r="AY6" s="337">
        <v>48</v>
      </c>
      <c r="AZ6" s="337">
        <v>49</v>
      </c>
      <c r="BA6" s="337">
        <v>50</v>
      </c>
      <c r="BB6" s="337">
        <v>51</v>
      </c>
      <c r="BC6" s="366">
        <v>52</v>
      </c>
      <c r="BD6" s="481"/>
      <c r="BE6" s="342"/>
      <c r="BF6" s="342"/>
      <c r="BG6" s="342"/>
      <c r="BH6" s="342"/>
      <c r="BI6" s="342"/>
    </row>
    <row r="7" spans="1:61" ht="15.6" x14ac:dyDescent="0.25">
      <c r="A7" s="485" t="s">
        <v>27</v>
      </c>
      <c r="B7" s="487" t="s">
        <v>11</v>
      </c>
      <c r="C7" s="156" t="s">
        <v>7</v>
      </c>
      <c r="D7" s="212">
        <v>2</v>
      </c>
      <c r="E7" s="213">
        <v>2</v>
      </c>
      <c r="F7" s="213">
        <v>2</v>
      </c>
      <c r="G7" s="213">
        <v>2</v>
      </c>
      <c r="H7" s="213">
        <v>2</v>
      </c>
      <c r="I7" s="213">
        <v>2</v>
      </c>
      <c r="J7" s="213">
        <v>2</v>
      </c>
      <c r="K7" s="213">
        <v>2</v>
      </c>
      <c r="L7" s="213">
        <v>2</v>
      </c>
      <c r="M7" s="213">
        <v>2</v>
      </c>
      <c r="N7" s="213">
        <v>2</v>
      </c>
      <c r="O7" s="213">
        <v>2</v>
      </c>
      <c r="P7" s="213">
        <v>2</v>
      </c>
      <c r="Q7" s="213">
        <v>2</v>
      </c>
      <c r="R7" s="213"/>
      <c r="S7" s="213"/>
      <c r="T7" s="214"/>
      <c r="U7" s="97"/>
      <c r="V7" s="98">
        <f>SUM(D7:T7)</f>
        <v>28</v>
      </c>
      <c r="W7" s="212">
        <v>2</v>
      </c>
      <c r="X7" s="213">
        <v>2</v>
      </c>
      <c r="Y7" s="213">
        <v>2</v>
      </c>
      <c r="Z7" s="213">
        <v>2</v>
      </c>
      <c r="AA7" s="213">
        <v>2</v>
      </c>
      <c r="AB7" s="213">
        <v>2</v>
      </c>
      <c r="AC7" s="213">
        <v>2</v>
      </c>
      <c r="AD7" s="213">
        <v>2</v>
      </c>
      <c r="AE7" s="134">
        <v>2</v>
      </c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3"/>
      <c r="AQ7" s="213"/>
      <c r="AR7" s="213"/>
      <c r="AS7" s="213"/>
      <c r="AT7" s="221"/>
      <c r="AU7" s="278"/>
      <c r="AV7" s="279">
        <f>SUM(W7:AU7)</f>
        <v>18</v>
      </c>
      <c r="AW7" s="279"/>
      <c r="AX7" s="279"/>
      <c r="AY7" s="279"/>
      <c r="AZ7" s="279"/>
      <c r="BA7" s="279"/>
      <c r="BB7" s="279"/>
      <c r="BC7" s="280"/>
      <c r="BD7" s="259">
        <f t="shared" ref="BD7:BD43" si="0">SUM(V7,AV7)</f>
        <v>46</v>
      </c>
    </row>
    <row r="8" spans="1:61" ht="16.2" thickBot="1" x14ac:dyDescent="0.3">
      <c r="A8" s="486" t="s">
        <v>26</v>
      </c>
      <c r="B8" s="488" t="s">
        <v>11</v>
      </c>
      <c r="C8" s="157" t="s">
        <v>9</v>
      </c>
      <c r="D8" s="215">
        <v>1</v>
      </c>
      <c r="E8" s="216">
        <v>1</v>
      </c>
      <c r="F8" s="216">
        <v>1</v>
      </c>
      <c r="G8" s="216">
        <v>1</v>
      </c>
      <c r="H8" s="216">
        <v>1</v>
      </c>
      <c r="I8" s="216">
        <v>1</v>
      </c>
      <c r="J8" s="216">
        <v>1</v>
      </c>
      <c r="K8" s="216">
        <v>1</v>
      </c>
      <c r="L8" s="216">
        <v>1</v>
      </c>
      <c r="M8" s="216">
        <f t="shared" ref="M8:AU8" si="1">IF(M$7&lt;&gt;"",(M$7/2),"")</f>
        <v>1</v>
      </c>
      <c r="N8" s="216">
        <f t="shared" si="1"/>
        <v>1</v>
      </c>
      <c r="O8" s="216">
        <f t="shared" si="1"/>
        <v>1</v>
      </c>
      <c r="P8" s="216">
        <f t="shared" si="1"/>
        <v>1</v>
      </c>
      <c r="Q8" s="216">
        <f t="shared" si="1"/>
        <v>1</v>
      </c>
      <c r="R8" s="216" t="str">
        <f t="shared" si="1"/>
        <v/>
      </c>
      <c r="S8" s="216" t="str">
        <f t="shared" si="1"/>
        <v/>
      </c>
      <c r="T8" s="217" t="str">
        <f t="shared" si="1"/>
        <v/>
      </c>
      <c r="U8" s="100"/>
      <c r="V8" s="101"/>
      <c r="W8" s="215">
        <f t="shared" si="1"/>
        <v>1</v>
      </c>
      <c r="X8" s="216">
        <f t="shared" si="1"/>
        <v>1</v>
      </c>
      <c r="Y8" s="216">
        <f t="shared" si="1"/>
        <v>1</v>
      </c>
      <c r="Z8" s="216">
        <f t="shared" si="1"/>
        <v>1</v>
      </c>
      <c r="AA8" s="216">
        <f t="shared" si="1"/>
        <v>1</v>
      </c>
      <c r="AB8" s="216">
        <f t="shared" si="1"/>
        <v>1</v>
      </c>
      <c r="AC8" s="216">
        <f t="shared" si="1"/>
        <v>1</v>
      </c>
      <c r="AD8" s="216">
        <f t="shared" si="1"/>
        <v>1</v>
      </c>
      <c r="AE8" s="216">
        <f t="shared" si="1"/>
        <v>1</v>
      </c>
      <c r="AF8" s="216" t="str">
        <f t="shared" si="1"/>
        <v/>
      </c>
      <c r="AG8" s="216" t="str">
        <f t="shared" si="1"/>
        <v/>
      </c>
      <c r="AH8" s="216" t="str">
        <f t="shared" si="1"/>
        <v/>
      </c>
      <c r="AI8" s="216" t="str">
        <f t="shared" si="1"/>
        <v/>
      </c>
      <c r="AJ8" s="216" t="str">
        <f t="shared" si="1"/>
        <v/>
      </c>
      <c r="AK8" s="216" t="str">
        <f t="shared" si="1"/>
        <v/>
      </c>
      <c r="AL8" s="216" t="str">
        <f t="shared" si="1"/>
        <v/>
      </c>
      <c r="AM8" s="216" t="str">
        <f t="shared" si="1"/>
        <v/>
      </c>
      <c r="AN8" s="216" t="str">
        <f t="shared" si="1"/>
        <v/>
      </c>
      <c r="AO8" s="216" t="str">
        <f t="shared" si="1"/>
        <v/>
      </c>
      <c r="AP8" s="216" t="str">
        <f t="shared" si="1"/>
        <v/>
      </c>
      <c r="AQ8" s="216" t="str">
        <f t="shared" si="1"/>
        <v/>
      </c>
      <c r="AR8" s="216" t="str">
        <f t="shared" si="1"/>
        <v/>
      </c>
      <c r="AS8" s="216" t="str">
        <f t="shared" si="1"/>
        <v/>
      </c>
      <c r="AT8" s="222" t="str">
        <f t="shared" si="1"/>
        <v/>
      </c>
      <c r="AU8" s="281" t="str">
        <f t="shared" si="1"/>
        <v/>
      </c>
      <c r="AV8" s="282"/>
      <c r="AW8" s="282"/>
      <c r="AX8" s="282"/>
      <c r="AY8" s="282"/>
      <c r="AZ8" s="282"/>
      <c r="BA8" s="282"/>
      <c r="BB8" s="282"/>
      <c r="BC8" s="283"/>
      <c r="BD8" s="260"/>
    </row>
    <row r="9" spans="1:61" ht="15.6" x14ac:dyDescent="0.25">
      <c r="A9" s="485" t="s">
        <v>28</v>
      </c>
      <c r="B9" s="487" t="s">
        <v>14</v>
      </c>
      <c r="C9" s="156" t="s">
        <v>7</v>
      </c>
      <c r="D9" s="212">
        <v>2</v>
      </c>
      <c r="E9" s="213">
        <v>2</v>
      </c>
      <c r="F9" s="213">
        <v>2</v>
      </c>
      <c r="G9" s="213">
        <v>2</v>
      </c>
      <c r="H9" s="213">
        <v>2</v>
      </c>
      <c r="I9" s="213">
        <v>2</v>
      </c>
      <c r="J9" s="213">
        <v>2</v>
      </c>
      <c r="K9" s="213">
        <v>2</v>
      </c>
      <c r="L9" s="213">
        <v>2</v>
      </c>
      <c r="M9" s="213">
        <v>2</v>
      </c>
      <c r="N9" s="213">
        <v>2</v>
      </c>
      <c r="O9" s="213">
        <v>2</v>
      </c>
      <c r="P9" s="213">
        <v>2</v>
      </c>
      <c r="Q9" s="134">
        <v>2</v>
      </c>
      <c r="R9" s="213"/>
      <c r="S9" s="213"/>
      <c r="T9" s="214"/>
      <c r="U9" s="97"/>
      <c r="V9" s="98">
        <f t="shared" ref="V9:V45" si="2">SUM(D9:T9)</f>
        <v>28</v>
      </c>
      <c r="W9" s="212">
        <v>2</v>
      </c>
      <c r="X9" s="213">
        <v>2</v>
      </c>
      <c r="Y9" s="213">
        <v>2</v>
      </c>
      <c r="Z9" s="213">
        <v>2</v>
      </c>
      <c r="AA9" s="213">
        <v>2</v>
      </c>
      <c r="AB9" s="213">
        <v>2</v>
      </c>
      <c r="AC9" s="213">
        <v>2</v>
      </c>
      <c r="AD9" s="213">
        <v>2</v>
      </c>
      <c r="AE9" s="134">
        <v>2</v>
      </c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38"/>
      <c r="AU9" s="284"/>
      <c r="AV9" s="279">
        <f>SUM(W9:AU9)</f>
        <v>18</v>
      </c>
      <c r="AW9" s="279"/>
      <c r="AX9" s="279"/>
      <c r="AY9" s="279"/>
      <c r="AZ9" s="279"/>
      <c r="BA9" s="279"/>
      <c r="BB9" s="279"/>
      <c r="BC9" s="280"/>
      <c r="BD9" s="259">
        <f t="shared" si="0"/>
        <v>46</v>
      </c>
    </row>
    <row r="10" spans="1:61" ht="15" customHeight="1" thickBot="1" x14ac:dyDescent="0.3">
      <c r="A10" s="486" t="s">
        <v>27</v>
      </c>
      <c r="B10" s="488" t="s">
        <v>14</v>
      </c>
      <c r="C10" s="157" t="s">
        <v>9</v>
      </c>
      <c r="D10" s="215">
        <f>IF(D$9&lt;&gt;"",(D9/2),"")</f>
        <v>1</v>
      </c>
      <c r="E10" s="216">
        <f t="shared" ref="E10:T10" si="3">IF(E$9&lt;&gt;"",(E9/2),"")</f>
        <v>1</v>
      </c>
      <c r="F10" s="216">
        <f t="shared" si="3"/>
        <v>1</v>
      </c>
      <c r="G10" s="216">
        <f t="shared" si="3"/>
        <v>1</v>
      </c>
      <c r="H10" s="216">
        <f t="shared" si="3"/>
        <v>1</v>
      </c>
      <c r="I10" s="216">
        <f t="shared" si="3"/>
        <v>1</v>
      </c>
      <c r="J10" s="216">
        <f t="shared" si="3"/>
        <v>1</v>
      </c>
      <c r="K10" s="216">
        <f t="shared" si="3"/>
        <v>1</v>
      </c>
      <c r="L10" s="216">
        <f t="shared" si="3"/>
        <v>1</v>
      </c>
      <c r="M10" s="216">
        <f t="shared" si="3"/>
        <v>1</v>
      </c>
      <c r="N10" s="216">
        <f t="shared" si="3"/>
        <v>1</v>
      </c>
      <c r="O10" s="216">
        <f t="shared" si="3"/>
        <v>1</v>
      </c>
      <c r="P10" s="216">
        <f t="shared" si="3"/>
        <v>1</v>
      </c>
      <c r="Q10" s="216">
        <f t="shared" si="3"/>
        <v>1</v>
      </c>
      <c r="R10" s="216" t="str">
        <f t="shared" si="3"/>
        <v/>
      </c>
      <c r="S10" s="216" t="str">
        <f t="shared" si="3"/>
        <v/>
      </c>
      <c r="T10" s="217" t="str">
        <f t="shared" si="3"/>
        <v/>
      </c>
      <c r="U10" s="100"/>
      <c r="V10" s="101"/>
      <c r="W10" s="215">
        <f t="shared" ref="W10:AU10" si="4">IF(W$9&lt;&gt;"",(W9/2),"")</f>
        <v>1</v>
      </c>
      <c r="X10" s="216">
        <f t="shared" si="4"/>
        <v>1</v>
      </c>
      <c r="Y10" s="216">
        <f t="shared" si="4"/>
        <v>1</v>
      </c>
      <c r="Z10" s="216">
        <f t="shared" si="4"/>
        <v>1</v>
      </c>
      <c r="AA10" s="216">
        <f t="shared" si="4"/>
        <v>1</v>
      </c>
      <c r="AB10" s="216">
        <f t="shared" si="4"/>
        <v>1</v>
      </c>
      <c r="AC10" s="216">
        <f t="shared" si="4"/>
        <v>1</v>
      </c>
      <c r="AD10" s="216">
        <f t="shared" si="4"/>
        <v>1</v>
      </c>
      <c r="AE10" s="216">
        <f t="shared" si="4"/>
        <v>1</v>
      </c>
      <c r="AF10" s="216" t="str">
        <f t="shared" si="4"/>
        <v/>
      </c>
      <c r="AG10" s="216" t="str">
        <f t="shared" si="4"/>
        <v/>
      </c>
      <c r="AH10" s="216" t="str">
        <f t="shared" si="4"/>
        <v/>
      </c>
      <c r="AI10" s="216" t="str">
        <f t="shared" si="4"/>
        <v/>
      </c>
      <c r="AJ10" s="216" t="str">
        <f t="shared" si="4"/>
        <v/>
      </c>
      <c r="AK10" s="216" t="str">
        <f t="shared" si="4"/>
        <v/>
      </c>
      <c r="AL10" s="216" t="str">
        <f t="shared" si="4"/>
        <v/>
      </c>
      <c r="AM10" s="216" t="str">
        <f t="shared" si="4"/>
        <v/>
      </c>
      <c r="AN10" s="216" t="str">
        <f t="shared" si="4"/>
        <v/>
      </c>
      <c r="AO10" s="216" t="str">
        <f t="shared" si="4"/>
        <v/>
      </c>
      <c r="AP10" s="216" t="str">
        <f t="shared" si="4"/>
        <v/>
      </c>
      <c r="AQ10" s="216" t="str">
        <f t="shared" si="4"/>
        <v/>
      </c>
      <c r="AR10" s="216" t="str">
        <f t="shared" si="4"/>
        <v/>
      </c>
      <c r="AS10" s="216" t="str">
        <f t="shared" si="4"/>
        <v/>
      </c>
      <c r="AT10" s="222" t="str">
        <f t="shared" si="4"/>
        <v/>
      </c>
      <c r="AU10" s="281" t="str">
        <f t="shared" si="4"/>
        <v/>
      </c>
      <c r="AV10" s="282"/>
      <c r="AW10" s="282"/>
      <c r="AX10" s="282"/>
      <c r="AY10" s="282"/>
      <c r="AZ10" s="282"/>
      <c r="BA10" s="282"/>
      <c r="BB10" s="282"/>
      <c r="BC10" s="283"/>
      <c r="BD10" s="260"/>
    </row>
    <row r="11" spans="1:61" ht="16.5" customHeight="1" x14ac:dyDescent="0.25">
      <c r="A11" s="485" t="s">
        <v>99</v>
      </c>
      <c r="B11" s="487" t="s">
        <v>201</v>
      </c>
      <c r="C11" s="156" t="s">
        <v>7</v>
      </c>
      <c r="D11" s="212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4"/>
      <c r="U11" s="97"/>
      <c r="V11" s="98">
        <f t="shared" si="2"/>
        <v>0</v>
      </c>
      <c r="W11" s="212">
        <v>8</v>
      </c>
      <c r="X11" s="213">
        <v>8</v>
      </c>
      <c r="Y11" s="213">
        <v>8</v>
      </c>
      <c r="Z11" s="213">
        <v>8</v>
      </c>
      <c r="AA11" s="213">
        <v>8</v>
      </c>
      <c r="AB11" s="213">
        <v>8</v>
      </c>
      <c r="AC11" s="213">
        <v>8</v>
      </c>
      <c r="AD11" s="213">
        <v>8</v>
      </c>
      <c r="AE11" s="134">
        <v>8</v>
      </c>
      <c r="AF11" s="213"/>
      <c r="AG11" s="213"/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38"/>
      <c r="AU11" s="284"/>
      <c r="AV11" s="279">
        <f t="shared" ref="AV11:AV45" si="5">SUM(W11:AU11)</f>
        <v>72</v>
      </c>
      <c r="AW11" s="279"/>
      <c r="AX11" s="279"/>
      <c r="AY11" s="279"/>
      <c r="AZ11" s="279"/>
      <c r="BA11" s="279"/>
      <c r="BB11" s="279"/>
      <c r="BC11" s="280"/>
      <c r="BD11" s="259">
        <f t="shared" si="0"/>
        <v>72</v>
      </c>
    </row>
    <row r="12" spans="1:61" ht="18" customHeight="1" thickBot="1" x14ac:dyDescent="0.3">
      <c r="A12" s="486" t="s">
        <v>130</v>
      </c>
      <c r="B12" s="488" t="s">
        <v>31</v>
      </c>
      <c r="C12" s="157" t="s">
        <v>9</v>
      </c>
      <c r="D12" s="215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7"/>
      <c r="U12" s="100"/>
      <c r="V12" s="101"/>
      <c r="W12" s="215">
        <f t="shared" ref="W12:AU12" si="6">IF(W$11&lt;&gt;"",(W11/2),"")</f>
        <v>4</v>
      </c>
      <c r="X12" s="216">
        <f t="shared" si="6"/>
        <v>4</v>
      </c>
      <c r="Y12" s="216">
        <f t="shared" si="6"/>
        <v>4</v>
      </c>
      <c r="Z12" s="216">
        <f t="shared" si="6"/>
        <v>4</v>
      </c>
      <c r="AA12" s="216">
        <f t="shared" si="6"/>
        <v>4</v>
      </c>
      <c r="AB12" s="216">
        <f t="shared" si="6"/>
        <v>4</v>
      </c>
      <c r="AC12" s="216">
        <f t="shared" si="6"/>
        <v>4</v>
      </c>
      <c r="AD12" s="216">
        <f t="shared" si="6"/>
        <v>4</v>
      </c>
      <c r="AE12" s="216">
        <f t="shared" si="6"/>
        <v>4</v>
      </c>
      <c r="AF12" s="216" t="str">
        <f t="shared" si="6"/>
        <v/>
      </c>
      <c r="AG12" s="216" t="str">
        <f t="shared" si="6"/>
        <v/>
      </c>
      <c r="AH12" s="216" t="str">
        <f t="shared" si="6"/>
        <v/>
      </c>
      <c r="AI12" s="216" t="str">
        <f t="shared" si="6"/>
        <v/>
      </c>
      <c r="AJ12" s="216" t="str">
        <f t="shared" si="6"/>
        <v/>
      </c>
      <c r="AK12" s="216" t="str">
        <f t="shared" si="6"/>
        <v/>
      </c>
      <c r="AL12" s="216" t="str">
        <f t="shared" si="6"/>
        <v/>
      </c>
      <c r="AM12" s="216" t="str">
        <f t="shared" si="6"/>
        <v/>
      </c>
      <c r="AN12" s="216" t="str">
        <f t="shared" si="6"/>
        <v/>
      </c>
      <c r="AO12" s="216" t="str">
        <f t="shared" si="6"/>
        <v/>
      </c>
      <c r="AP12" s="216" t="str">
        <f t="shared" si="6"/>
        <v/>
      </c>
      <c r="AQ12" s="216" t="str">
        <f t="shared" si="6"/>
        <v/>
      </c>
      <c r="AR12" s="216" t="str">
        <f t="shared" si="6"/>
        <v/>
      </c>
      <c r="AS12" s="216" t="str">
        <f t="shared" si="6"/>
        <v/>
      </c>
      <c r="AT12" s="222" t="str">
        <f t="shared" si="6"/>
        <v/>
      </c>
      <c r="AU12" s="281" t="str">
        <f t="shared" si="6"/>
        <v/>
      </c>
      <c r="AV12" s="282"/>
      <c r="AW12" s="282"/>
      <c r="AX12" s="282"/>
      <c r="AY12" s="282"/>
      <c r="AZ12" s="282"/>
      <c r="BA12" s="282"/>
      <c r="BB12" s="282"/>
      <c r="BC12" s="283"/>
      <c r="BD12" s="260"/>
    </row>
    <row r="13" spans="1:61" ht="15.6" x14ac:dyDescent="0.25">
      <c r="A13" s="518" t="s">
        <v>173</v>
      </c>
      <c r="B13" s="487" t="s">
        <v>174</v>
      </c>
      <c r="C13" s="156" t="s">
        <v>7</v>
      </c>
      <c r="D13" s="212">
        <v>10</v>
      </c>
      <c r="E13" s="213">
        <v>10</v>
      </c>
      <c r="F13" s="213">
        <v>10</v>
      </c>
      <c r="G13" s="213">
        <v>10</v>
      </c>
      <c r="H13" s="213">
        <v>10</v>
      </c>
      <c r="I13" s="213">
        <v>10</v>
      </c>
      <c r="J13" s="213">
        <v>10</v>
      </c>
      <c r="K13" s="213">
        <v>10</v>
      </c>
      <c r="L13" s="213">
        <v>10</v>
      </c>
      <c r="M13" s="213">
        <v>10</v>
      </c>
      <c r="N13" s="213">
        <v>10</v>
      </c>
      <c r="O13" s="213">
        <v>10</v>
      </c>
      <c r="P13" s="213">
        <v>10</v>
      </c>
      <c r="Q13" s="213">
        <v>10</v>
      </c>
      <c r="R13" s="130" t="s">
        <v>8</v>
      </c>
      <c r="S13" s="213"/>
      <c r="T13" s="214"/>
      <c r="U13" s="97"/>
      <c r="V13" s="98">
        <f t="shared" si="2"/>
        <v>140</v>
      </c>
      <c r="W13" s="212"/>
      <c r="X13" s="213"/>
      <c r="Y13" s="213"/>
      <c r="Z13" s="213"/>
      <c r="AA13" s="213"/>
      <c r="AB13" s="213"/>
      <c r="AC13" s="213"/>
      <c r="AD13" s="213"/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21"/>
      <c r="AU13" s="278"/>
      <c r="AV13" s="279">
        <f t="shared" si="5"/>
        <v>0</v>
      </c>
      <c r="AW13" s="279"/>
      <c r="AX13" s="279"/>
      <c r="AY13" s="279"/>
      <c r="AZ13" s="279"/>
      <c r="BA13" s="279"/>
      <c r="BB13" s="279"/>
      <c r="BC13" s="280"/>
      <c r="BD13" s="259">
        <f t="shared" si="0"/>
        <v>140</v>
      </c>
    </row>
    <row r="14" spans="1:61" ht="16.2" thickBot="1" x14ac:dyDescent="0.3">
      <c r="A14" s="519"/>
      <c r="B14" s="488"/>
      <c r="C14" s="157" t="s">
        <v>9</v>
      </c>
      <c r="D14" s="215">
        <v>5</v>
      </c>
      <c r="E14" s="216">
        <v>5</v>
      </c>
      <c r="F14" s="216">
        <v>5</v>
      </c>
      <c r="G14" s="216">
        <v>5</v>
      </c>
      <c r="H14" s="216">
        <v>5</v>
      </c>
      <c r="I14" s="216">
        <v>5</v>
      </c>
      <c r="J14" s="216">
        <v>5</v>
      </c>
      <c r="K14" s="216">
        <v>5</v>
      </c>
      <c r="L14" s="216">
        <v>5</v>
      </c>
      <c r="M14" s="216">
        <v>5</v>
      </c>
      <c r="N14" s="216">
        <v>5</v>
      </c>
      <c r="O14" s="216">
        <v>5</v>
      </c>
      <c r="P14" s="216">
        <v>5</v>
      </c>
      <c r="Q14" s="216">
        <v>5</v>
      </c>
      <c r="R14" s="216"/>
      <c r="S14" s="216"/>
      <c r="T14" s="217"/>
      <c r="U14" s="100"/>
      <c r="V14" s="101"/>
      <c r="W14" s="215" t="str">
        <f t="shared" ref="W14:AU14" si="7">IF(W$13&lt;&gt;"",(W13/2),"")</f>
        <v/>
      </c>
      <c r="X14" s="216" t="str">
        <f t="shared" si="7"/>
        <v/>
      </c>
      <c r="Y14" s="216" t="str">
        <f t="shared" si="7"/>
        <v/>
      </c>
      <c r="Z14" s="216" t="str">
        <f t="shared" si="7"/>
        <v/>
      </c>
      <c r="AA14" s="216" t="str">
        <f t="shared" si="7"/>
        <v/>
      </c>
      <c r="AB14" s="216" t="str">
        <f t="shared" si="7"/>
        <v/>
      </c>
      <c r="AC14" s="216" t="str">
        <f t="shared" si="7"/>
        <v/>
      </c>
      <c r="AD14" s="216" t="str">
        <f t="shared" si="7"/>
        <v/>
      </c>
      <c r="AE14" s="216" t="str">
        <f t="shared" si="7"/>
        <v/>
      </c>
      <c r="AF14" s="216" t="str">
        <f t="shared" si="7"/>
        <v/>
      </c>
      <c r="AG14" s="216" t="str">
        <f t="shared" si="7"/>
        <v/>
      </c>
      <c r="AH14" s="216" t="str">
        <f t="shared" si="7"/>
        <v/>
      </c>
      <c r="AI14" s="216" t="str">
        <f t="shared" si="7"/>
        <v/>
      </c>
      <c r="AJ14" s="216" t="str">
        <f t="shared" si="7"/>
        <v/>
      </c>
      <c r="AK14" s="216" t="str">
        <f t="shared" si="7"/>
        <v/>
      </c>
      <c r="AL14" s="216" t="str">
        <f t="shared" si="7"/>
        <v/>
      </c>
      <c r="AM14" s="216" t="str">
        <f t="shared" si="7"/>
        <v/>
      </c>
      <c r="AN14" s="216" t="str">
        <f t="shared" si="7"/>
        <v/>
      </c>
      <c r="AO14" s="216" t="str">
        <f t="shared" si="7"/>
        <v/>
      </c>
      <c r="AP14" s="216" t="str">
        <f t="shared" si="7"/>
        <v/>
      </c>
      <c r="AQ14" s="216" t="str">
        <f t="shared" si="7"/>
        <v/>
      </c>
      <c r="AR14" s="216" t="str">
        <f t="shared" si="7"/>
        <v/>
      </c>
      <c r="AS14" s="216" t="str">
        <f t="shared" si="7"/>
        <v/>
      </c>
      <c r="AT14" s="222" t="str">
        <f t="shared" si="7"/>
        <v/>
      </c>
      <c r="AU14" s="281" t="str">
        <f t="shared" si="7"/>
        <v/>
      </c>
      <c r="AV14" s="282"/>
      <c r="AW14" s="282"/>
      <c r="AX14" s="282"/>
      <c r="AY14" s="282"/>
      <c r="AZ14" s="282"/>
      <c r="BA14" s="282"/>
      <c r="BB14" s="282"/>
      <c r="BC14" s="283"/>
      <c r="BD14" s="260"/>
    </row>
    <row r="15" spans="1:61" ht="15.6" x14ac:dyDescent="0.25">
      <c r="A15" s="485" t="s">
        <v>177</v>
      </c>
      <c r="B15" s="487" t="s">
        <v>178</v>
      </c>
      <c r="C15" s="156" t="s">
        <v>7</v>
      </c>
      <c r="D15" s="212">
        <v>10</v>
      </c>
      <c r="E15" s="213">
        <v>10</v>
      </c>
      <c r="F15" s="213">
        <v>10</v>
      </c>
      <c r="G15" s="213">
        <v>10</v>
      </c>
      <c r="H15" s="213">
        <v>10</v>
      </c>
      <c r="I15" s="213">
        <v>10</v>
      </c>
      <c r="J15" s="213">
        <v>10</v>
      </c>
      <c r="K15" s="213">
        <v>10</v>
      </c>
      <c r="L15" s="213">
        <v>10</v>
      </c>
      <c r="M15" s="213">
        <v>10</v>
      </c>
      <c r="N15" s="213">
        <v>10</v>
      </c>
      <c r="O15" s="213">
        <v>10</v>
      </c>
      <c r="P15" s="213">
        <v>10</v>
      </c>
      <c r="Q15" s="213">
        <v>10</v>
      </c>
      <c r="R15" s="130" t="s">
        <v>8</v>
      </c>
      <c r="S15" s="213"/>
      <c r="T15" s="214"/>
      <c r="U15" s="97"/>
      <c r="V15" s="98">
        <f t="shared" si="2"/>
        <v>140</v>
      </c>
      <c r="W15" s="212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39"/>
      <c r="AT15" s="238"/>
      <c r="AU15" s="284"/>
      <c r="AV15" s="279">
        <f t="shared" si="5"/>
        <v>0</v>
      </c>
      <c r="AW15" s="279"/>
      <c r="AX15" s="279"/>
      <c r="AY15" s="279"/>
      <c r="AZ15" s="279"/>
      <c r="BA15" s="279"/>
      <c r="BB15" s="279"/>
      <c r="BC15" s="280"/>
      <c r="BD15" s="259">
        <f t="shared" si="0"/>
        <v>140</v>
      </c>
    </row>
    <row r="16" spans="1:61" ht="16.2" thickBot="1" x14ac:dyDescent="0.3">
      <c r="A16" s="486" t="s">
        <v>138</v>
      </c>
      <c r="B16" s="488" t="s">
        <v>139</v>
      </c>
      <c r="C16" s="157" t="s">
        <v>9</v>
      </c>
      <c r="D16" s="215">
        <v>5</v>
      </c>
      <c r="E16" s="216">
        <v>5</v>
      </c>
      <c r="F16" s="216">
        <v>5</v>
      </c>
      <c r="G16" s="216">
        <v>5</v>
      </c>
      <c r="H16" s="216">
        <v>5</v>
      </c>
      <c r="I16" s="216">
        <v>5</v>
      </c>
      <c r="J16" s="216">
        <v>5</v>
      </c>
      <c r="K16" s="216">
        <v>5</v>
      </c>
      <c r="L16" s="216">
        <v>5</v>
      </c>
      <c r="M16" s="216">
        <v>5</v>
      </c>
      <c r="N16" s="216">
        <v>5</v>
      </c>
      <c r="O16" s="216">
        <v>5</v>
      </c>
      <c r="P16" s="216">
        <v>5</v>
      </c>
      <c r="Q16" s="216">
        <v>5</v>
      </c>
      <c r="R16" s="216"/>
      <c r="S16" s="216"/>
      <c r="T16" s="217"/>
      <c r="U16" s="100"/>
      <c r="V16" s="101"/>
      <c r="W16" s="215" t="str">
        <f t="shared" ref="W16:AU16" si="8">IF(W$15&lt;&gt;"",(W15/2),"")</f>
        <v/>
      </c>
      <c r="X16" s="216" t="str">
        <f t="shared" si="8"/>
        <v/>
      </c>
      <c r="Y16" s="216" t="str">
        <f t="shared" si="8"/>
        <v/>
      </c>
      <c r="Z16" s="216" t="str">
        <f t="shared" si="8"/>
        <v/>
      </c>
      <c r="AA16" s="216" t="str">
        <f t="shared" si="8"/>
        <v/>
      </c>
      <c r="AB16" s="216" t="str">
        <f t="shared" si="8"/>
        <v/>
      </c>
      <c r="AC16" s="216" t="str">
        <f t="shared" si="8"/>
        <v/>
      </c>
      <c r="AD16" s="216" t="str">
        <f t="shared" si="8"/>
        <v/>
      </c>
      <c r="AE16" s="216" t="str">
        <f t="shared" si="8"/>
        <v/>
      </c>
      <c r="AF16" s="216" t="str">
        <f t="shared" si="8"/>
        <v/>
      </c>
      <c r="AG16" s="216" t="str">
        <f t="shared" si="8"/>
        <v/>
      </c>
      <c r="AH16" s="216" t="str">
        <f t="shared" si="8"/>
        <v/>
      </c>
      <c r="AI16" s="216" t="str">
        <f t="shared" si="8"/>
        <v/>
      </c>
      <c r="AJ16" s="216" t="str">
        <f t="shared" si="8"/>
        <v/>
      </c>
      <c r="AK16" s="216" t="str">
        <f t="shared" si="8"/>
        <v/>
      </c>
      <c r="AL16" s="216" t="str">
        <f t="shared" si="8"/>
        <v/>
      </c>
      <c r="AM16" s="216" t="str">
        <f t="shared" si="8"/>
        <v/>
      </c>
      <c r="AN16" s="216" t="str">
        <f t="shared" si="8"/>
        <v/>
      </c>
      <c r="AO16" s="216" t="str">
        <f t="shared" si="8"/>
        <v/>
      </c>
      <c r="AP16" s="216" t="str">
        <f t="shared" si="8"/>
        <v/>
      </c>
      <c r="AQ16" s="216" t="str">
        <f t="shared" si="8"/>
        <v/>
      </c>
      <c r="AR16" s="216" t="str">
        <f t="shared" si="8"/>
        <v/>
      </c>
      <c r="AS16" s="216" t="str">
        <f t="shared" si="8"/>
        <v/>
      </c>
      <c r="AT16" s="222" t="str">
        <f t="shared" si="8"/>
        <v/>
      </c>
      <c r="AU16" s="281" t="str">
        <f t="shared" si="8"/>
        <v/>
      </c>
      <c r="AV16" s="282"/>
      <c r="AW16" s="282"/>
      <c r="AX16" s="282"/>
      <c r="AY16" s="282"/>
      <c r="AZ16" s="282"/>
      <c r="BA16" s="282"/>
      <c r="BB16" s="282"/>
      <c r="BC16" s="283"/>
      <c r="BD16" s="260"/>
    </row>
    <row r="17" spans="1:56" ht="15.6" x14ac:dyDescent="0.25">
      <c r="A17" s="485" t="s">
        <v>202</v>
      </c>
      <c r="B17" s="487" t="s">
        <v>203</v>
      </c>
      <c r="C17" s="156" t="s">
        <v>7</v>
      </c>
      <c r="D17" s="212">
        <v>6</v>
      </c>
      <c r="E17" s="213">
        <v>6</v>
      </c>
      <c r="F17" s="213">
        <v>6</v>
      </c>
      <c r="G17" s="213">
        <v>6</v>
      </c>
      <c r="H17" s="213">
        <v>6</v>
      </c>
      <c r="I17" s="213">
        <v>6</v>
      </c>
      <c r="J17" s="213">
        <v>6</v>
      </c>
      <c r="K17" s="213">
        <v>6</v>
      </c>
      <c r="L17" s="213">
        <v>6</v>
      </c>
      <c r="M17" s="213">
        <v>6</v>
      </c>
      <c r="N17" s="213">
        <v>6</v>
      </c>
      <c r="O17" s="213">
        <v>6</v>
      </c>
      <c r="P17" s="213">
        <v>6</v>
      </c>
      <c r="Q17" s="134">
        <v>6</v>
      </c>
      <c r="R17" s="213"/>
      <c r="S17" s="213"/>
      <c r="T17" s="214"/>
      <c r="U17" s="97"/>
      <c r="V17" s="98">
        <f t="shared" si="2"/>
        <v>84</v>
      </c>
      <c r="W17" s="212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39"/>
      <c r="AT17" s="238"/>
      <c r="AU17" s="284"/>
      <c r="AV17" s="279">
        <f t="shared" si="5"/>
        <v>0</v>
      </c>
      <c r="AW17" s="279"/>
      <c r="AX17" s="279"/>
      <c r="AY17" s="279"/>
      <c r="AZ17" s="279"/>
      <c r="BA17" s="279"/>
      <c r="BB17" s="279"/>
      <c r="BC17" s="280"/>
      <c r="BD17" s="259">
        <f t="shared" si="0"/>
        <v>84</v>
      </c>
    </row>
    <row r="18" spans="1:56" ht="16.2" thickBot="1" x14ac:dyDescent="0.3">
      <c r="A18" s="486" t="s">
        <v>140</v>
      </c>
      <c r="B18" s="488" t="s">
        <v>141</v>
      </c>
      <c r="C18" s="157" t="s">
        <v>9</v>
      </c>
      <c r="D18" s="215">
        <v>3</v>
      </c>
      <c r="E18" s="216">
        <v>3</v>
      </c>
      <c r="F18" s="216">
        <v>3</v>
      </c>
      <c r="G18" s="216">
        <v>3</v>
      </c>
      <c r="H18" s="216">
        <v>3</v>
      </c>
      <c r="I18" s="216">
        <v>3</v>
      </c>
      <c r="J18" s="216">
        <v>3</v>
      </c>
      <c r="K18" s="216">
        <v>3</v>
      </c>
      <c r="L18" s="216">
        <v>3</v>
      </c>
      <c r="M18" s="216">
        <v>3</v>
      </c>
      <c r="N18" s="216">
        <v>3</v>
      </c>
      <c r="O18" s="216">
        <v>3</v>
      </c>
      <c r="P18" s="216">
        <v>3</v>
      </c>
      <c r="Q18" s="216">
        <v>3</v>
      </c>
      <c r="R18" s="216"/>
      <c r="S18" s="216"/>
      <c r="T18" s="217"/>
      <c r="U18" s="100"/>
      <c r="V18" s="101"/>
      <c r="W18" s="215" t="str">
        <f t="shared" ref="W18:AU18" si="9">IF(W$17&lt;&gt;"",(W17/2),"")</f>
        <v/>
      </c>
      <c r="X18" s="216" t="str">
        <f t="shared" si="9"/>
        <v/>
      </c>
      <c r="Y18" s="216" t="str">
        <f t="shared" si="9"/>
        <v/>
      </c>
      <c r="Z18" s="216" t="str">
        <f t="shared" si="9"/>
        <v/>
      </c>
      <c r="AA18" s="216" t="str">
        <f t="shared" si="9"/>
        <v/>
      </c>
      <c r="AB18" s="216" t="str">
        <f t="shared" si="9"/>
        <v/>
      </c>
      <c r="AC18" s="216" t="str">
        <f t="shared" si="9"/>
        <v/>
      </c>
      <c r="AD18" s="216" t="str">
        <f t="shared" si="9"/>
        <v/>
      </c>
      <c r="AE18" s="216" t="str">
        <f t="shared" si="9"/>
        <v/>
      </c>
      <c r="AF18" s="216" t="str">
        <f t="shared" si="9"/>
        <v/>
      </c>
      <c r="AG18" s="216" t="str">
        <f t="shared" si="9"/>
        <v/>
      </c>
      <c r="AH18" s="216" t="str">
        <f t="shared" si="9"/>
        <v/>
      </c>
      <c r="AI18" s="216" t="str">
        <f t="shared" si="9"/>
        <v/>
      </c>
      <c r="AJ18" s="216" t="str">
        <f t="shared" si="9"/>
        <v/>
      </c>
      <c r="AK18" s="216" t="str">
        <f t="shared" si="9"/>
        <v/>
      </c>
      <c r="AL18" s="216" t="str">
        <f t="shared" si="9"/>
        <v/>
      </c>
      <c r="AM18" s="216" t="str">
        <f t="shared" si="9"/>
        <v/>
      </c>
      <c r="AN18" s="216" t="str">
        <f t="shared" si="9"/>
        <v/>
      </c>
      <c r="AO18" s="216" t="str">
        <f t="shared" si="9"/>
        <v/>
      </c>
      <c r="AP18" s="216" t="str">
        <f t="shared" si="9"/>
        <v/>
      </c>
      <c r="AQ18" s="216" t="str">
        <f t="shared" si="9"/>
        <v/>
      </c>
      <c r="AR18" s="216" t="str">
        <f t="shared" si="9"/>
        <v/>
      </c>
      <c r="AS18" s="216" t="str">
        <f t="shared" si="9"/>
        <v/>
      </c>
      <c r="AT18" s="222" t="str">
        <f t="shared" si="9"/>
        <v/>
      </c>
      <c r="AU18" s="281" t="str">
        <f t="shared" si="9"/>
        <v/>
      </c>
      <c r="AV18" s="282"/>
      <c r="AW18" s="282"/>
      <c r="AX18" s="282"/>
      <c r="AY18" s="282"/>
      <c r="AZ18" s="282"/>
      <c r="BA18" s="282"/>
      <c r="BB18" s="282"/>
      <c r="BC18" s="283"/>
      <c r="BD18" s="260"/>
    </row>
    <row r="19" spans="1:56" ht="15.6" x14ac:dyDescent="0.25">
      <c r="A19" s="485" t="s">
        <v>204</v>
      </c>
      <c r="B19" s="487" t="s">
        <v>205</v>
      </c>
      <c r="C19" s="156" t="s">
        <v>7</v>
      </c>
      <c r="D19" s="212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4"/>
      <c r="U19" s="97"/>
      <c r="V19" s="98">
        <f t="shared" si="2"/>
        <v>0</v>
      </c>
      <c r="W19" s="240">
        <v>8</v>
      </c>
      <c r="X19" s="239">
        <v>8</v>
      </c>
      <c r="Y19" s="239">
        <v>8</v>
      </c>
      <c r="Z19" s="239">
        <v>8</v>
      </c>
      <c r="AA19" s="239">
        <v>8</v>
      </c>
      <c r="AB19" s="239">
        <v>8</v>
      </c>
      <c r="AC19" s="239">
        <v>8</v>
      </c>
      <c r="AD19" s="239">
        <v>8</v>
      </c>
      <c r="AE19" s="137">
        <v>8</v>
      </c>
      <c r="AF19" s="239"/>
      <c r="AG19" s="239"/>
      <c r="AH19" s="239"/>
      <c r="AI19" s="239"/>
      <c r="AJ19" s="239"/>
      <c r="AK19" s="239"/>
      <c r="AL19" s="239"/>
      <c r="AM19" s="239"/>
      <c r="AN19" s="239"/>
      <c r="AO19" s="239"/>
      <c r="AP19" s="239"/>
      <c r="AQ19" s="239"/>
      <c r="AR19" s="239"/>
      <c r="AS19" s="195"/>
      <c r="AT19" s="238"/>
      <c r="AU19" s="284"/>
      <c r="AV19" s="279">
        <f t="shared" si="5"/>
        <v>72</v>
      </c>
      <c r="AW19" s="279"/>
      <c r="AX19" s="279"/>
      <c r="AY19" s="279"/>
      <c r="AZ19" s="279"/>
      <c r="BA19" s="279"/>
      <c r="BB19" s="279"/>
      <c r="BC19" s="280"/>
      <c r="BD19" s="259">
        <f t="shared" si="0"/>
        <v>72</v>
      </c>
    </row>
    <row r="20" spans="1:56" ht="16.2" thickBot="1" x14ac:dyDescent="0.3">
      <c r="A20" s="486" t="s">
        <v>142</v>
      </c>
      <c r="B20" s="488" t="s">
        <v>30</v>
      </c>
      <c r="C20" s="157" t="s">
        <v>9</v>
      </c>
      <c r="D20" s="215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7"/>
      <c r="U20" s="100"/>
      <c r="V20" s="101"/>
      <c r="W20" s="241">
        <f t="shared" ref="W20:AU20" si="10">IF(W$19&lt;&gt;"",(W19/2),"")</f>
        <v>4</v>
      </c>
      <c r="X20" s="242">
        <f t="shared" si="10"/>
        <v>4</v>
      </c>
      <c r="Y20" s="242">
        <f t="shared" si="10"/>
        <v>4</v>
      </c>
      <c r="Z20" s="242">
        <f t="shared" si="10"/>
        <v>4</v>
      </c>
      <c r="AA20" s="242">
        <f t="shared" si="10"/>
        <v>4</v>
      </c>
      <c r="AB20" s="242">
        <f t="shared" si="10"/>
        <v>4</v>
      </c>
      <c r="AC20" s="242">
        <f t="shared" si="10"/>
        <v>4</v>
      </c>
      <c r="AD20" s="242">
        <f t="shared" si="10"/>
        <v>4</v>
      </c>
      <c r="AE20" s="242">
        <f t="shared" si="10"/>
        <v>4</v>
      </c>
      <c r="AF20" s="242" t="str">
        <f t="shared" si="10"/>
        <v/>
      </c>
      <c r="AG20" s="242" t="str">
        <f t="shared" si="10"/>
        <v/>
      </c>
      <c r="AH20" s="242" t="str">
        <f t="shared" si="10"/>
        <v/>
      </c>
      <c r="AI20" s="242" t="str">
        <f t="shared" si="10"/>
        <v/>
      </c>
      <c r="AJ20" s="242" t="str">
        <f t="shared" si="10"/>
        <v/>
      </c>
      <c r="AK20" s="242" t="str">
        <f t="shared" si="10"/>
        <v/>
      </c>
      <c r="AL20" s="242" t="str">
        <f t="shared" si="10"/>
        <v/>
      </c>
      <c r="AM20" s="242" t="str">
        <f t="shared" si="10"/>
        <v/>
      </c>
      <c r="AN20" s="242" t="str">
        <f t="shared" si="10"/>
        <v/>
      </c>
      <c r="AO20" s="242" t="str">
        <f t="shared" si="10"/>
        <v/>
      </c>
      <c r="AP20" s="242" t="str">
        <f t="shared" si="10"/>
        <v/>
      </c>
      <c r="AQ20" s="242" t="str">
        <f t="shared" si="10"/>
        <v/>
      </c>
      <c r="AR20" s="242" t="str">
        <f t="shared" si="10"/>
        <v/>
      </c>
      <c r="AS20" s="242" t="str">
        <f t="shared" si="10"/>
        <v/>
      </c>
      <c r="AT20" s="243" t="str">
        <f t="shared" si="10"/>
        <v/>
      </c>
      <c r="AU20" s="285" t="str">
        <f t="shared" si="10"/>
        <v/>
      </c>
      <c r="AV20" s="282"/>
      <c r="AW20" s="282"/>
      <c r="AX20" s="282"/>
      <c r="AY20" s="282"/>
      <c r="AZ20" s="282"/>
      <c r="BA20" s="282"/>
      <c r="BB20" s="282"/>
      <c r="BC20" s="283"/>
      <c r="BD20" s="260"/>
    </row>
    <row r="21" spans="1:56" ht="15.6" x14ac:dyDescent="0.25">
      <c r="A21" s="485" t="s">
        <v>206</v>
      </c>
      <c r="B21" s="487" t="s">
        <v>207</v>
      </c>
      <c r="C21" s="156" t="s">
        <v>7</v>
      </c>
      <c r="D21" s="212"/>
      <c r="E21" s="213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  <c r="T21" s="214"/>
      <c r="U21" s="350"/>
      <c r="V21" s="98">
        <f t="shared" si="2"/>
        <v>0</v>
      </c>
      <c r="W21" s="212">
        <v>8</v>
      </c>
      <c r="X21" s="213">
        <v>8</v>
      </c>
      <c r="Y21" s="213">
        <v>8</v>
      </c>
      <c r="Z21" s="213">
        <v>8</v>
      </c>
      <c r="AA21" s="213">
        <v>8</v>
      </c>
      <c r="AB21" s="213">
        <v>8</v>
      </c>
      <c r="AC21" s="213">
        <v>8</v>
      </c>
      <c r="AD21" s="213">
        <v>8</v>
      </c>
      <c r="AE21" s="134">
        <v>8</v>
      </c>
      <c r="AF21" s="213"/>
      <c r="AG21" s="213"/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39"/>
      <c r="AT21" s="238"/>
      <c r="AU21" s="284"/>
      <c r="AV21" s="279">
        <f t="shared" si="5"/>
        <v>72</v>
      </c>
      <c r="AW21" s="279"/>
      <c r="AX21" s="279"/>
      <c r="AY21" s="279"/>
      <c r="AZ21" s="279"/>
      <c r="BA21" s="279"/>
      <c r="BB21" s="279"/>
      <c r="BC21" s="280"/>
      <c r="BD21" s="259">
        <f t="shared" si="0"/>
        <v>72</v>
      </c>
    </row>
    <row r="22" spans="1:56" ht="16.2" thickBot="1" x14ac:dyDescent="0.3">
      <c r="A22" s="486" t="s">
        <v>143</v>
      </c>
      <c r="B22" s="488" t="s">
        <v>31</v>
      </c>
      <c r="C22" s="157" t="s">
        <v>9</v>
      </c>
      <c r="D22" s="215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7"/>
      <c r="U22" s="351"/>
      <c r="V22" s="105"/>
      <c r="W22" s="215">
        <f t="shared" ref="W22:AU22" si="11">IF(W$21&lt;&gt;"",(W21/2),"")</f>
        <v>4</v>
      </c>
      <c r="X22" s="216">
        <f t="shared" si="11"/>
        <v>4</v>
      </c>
      <c r="Y22" s="216">
        <f t="shared" si="11"/>
        <v>4</v>
      </c>
      <c r="Z22" s="216">
        <f t="shared" si="11"/>
        <v>4</v>
      </c>
      <c r="AA22" s="216">
        <f t="shared" si="11"/>
        <v>4</v>
      </c>
      <c r="AB22" s="216">
        <f t="shared" si="11"/>
        <v>4</v>
      </c>
      <c r="AC22" s="216">
        <f t="shared" si="11"/>
        <v>4</v>
      </c>
      <c r="AD22" s="216">
        <f t="shared" si="11"/>
        <v>4</v>
      </c>
      <c r="AE22" s="216">
        <f t="shared" si="11"/>
        <v>4</v>
      </c>
      <c r="AF22" s="216" t="str">
        <f t="shared" si="11"/>
        <v/>
      </c>
      <c r="AG22" s="216" t="str">
        <f t="shared" si="11"/>
        <v/>
      </c>
      <c r="AH22" s="216" t="str">
        <f t="shared" si="11"/>
        <v/>
      </c>
      <c r="AI22" s="216" t="str">
        <f t="shared" si="11"/>
        <v/>
      </c>
      <c r="AJ22" s="216" t="str">
        <f t="shared" si="11"/>
        <v/>
      </c>
      <c r="AK22" s="216" t="str">
        <f t="shared" si="11"/>
        <v/>
      </c>
      <c r="AL22" s="216" t="str">
        <f t="shared" si="11"/>
        <v/>
      </c>
      <c r="AM22" s="216" t="str">
        <f t="shared" si="11"/>
        <v/>
      </c>
      <c r="AN22" s="216" t="str">
        <f t="shared" si="11"/>
        <v/>
      </c>
      <c r="AO22" s="216" t="str">
        <f t="shared" si="11"/>
        <v/>
      </c>
      <c r="AP22" s="216" t="str">
        <f t="shared" si="11"/>
        <v/>
      </c>
      <c r="AQ22" s="216" t="str">
        <f t="shared" si="11"/>
        <v/>
      </c>
      <c r="AR22" s="216" t="str">
        <f t="shared" si="11"/>
        <v/>
      </c>
      <c r="AS22" s="216" t="str">
        <f t="shared" si="11"/>
        <v/>
      </c>
      <c r="AT22" s="222" t="str">
        <f t="shared" si="11"/>
        <v/>
      </c>
      <c r="AU22" s="281" t="str">
        <f t="shared" si="11"/>
        <v/>
      </c>
      <c r="AV22" s="282"/>
      <c r="AW22" s="282"/>
      <c r="AX22" s="282"/>
      <c r="AY22" s="282"/>
      <c r="AZ22" s="282"/>
      <c r="BA22" s="282"/>
      <c r="BB22" s="282"/>
      <c r="BC22" s="283"/>
      <c r="BD22" s="260"/>
    </row>
    <row r="23" spans="1:56" ht="15.6" x14ac:dyDescent="0.25">
      <c r="A23" s="485" t="s">
        <v>208</v>
      </c>
      <c r="B23" s="487" t="s">
        <v>215</v>
      </c>
      <c r="C23" s="156" t="s">
        <v>7</v>
      </c>
      <c r="D23" s="212">
        <v>2</v>
      </c>
      <c r="E23" s="213">
        <v>2</v>
      </c>
      <c r="F23" s="213">
        <v>2</v>
      </c>
      <c r="G23" s="213">
        <v>2</v>
      </c>
      <c r="H23" s="213">
        <v>2</v>
      </c>
      <c r="I23" s="213">
        <v>2</v>
      </c>
      <c r="J23" s="213">
        <v>2</v>
      </c>
      <c r="K23" s="213">
        <v>2</v>
      </c>
      <c r="L23" s="213">
        <v>2</v>
      </c>
      <c r="M23" s="213">
        <v>2</v>
      </c>
      <c r="N23" s="213">
        <v>2</v>
      </c>
      <c r="O23" s="213">
        <v>2</v>
      </c>
      <c r="P23" s="213">
        <v>2</v>
      </c>
      <c r="Q23" s="213">
        <v>2</v>
      </c>
      <c r="R23" s="213"/>
      <c r="S23" s="213"/>
      <c r="T23" s="214"/>
      <c r="U23" s="350"/>
      <c r="V23" s="98">
        <f t="shared" si="2"/>
        <v>28</v>
      </c>
      <c r="W23" s="240">
        <v>4</v>
      </c>
      <c r="X23" s="239">
        <v>4</v>
      </c>
      <c r="Y23" s="239">
        <v>4</v>
      </c>
      <c r="Z23" s="239">
        <v>4</v>
      </c>
      <c r="AA23" s="239">
        <v>4</v>
      </c>
      <c r="AB23" s="239">
        <v>4</v>
      </c>
      <c r="AC23" s="239">
        <v>4</v>
      </c>
      <c r="AD23" s="239">
        <v>4</v>
      </c>
      <c r="AE23" s="137">
        <v>4</v>
      </c>
      <c r="AF23" s="239"/>
      <c r="AG23" s="239"/>
      <c r="AH23" s="239"/>
      <c r="AI23" s="239"/>
      <c r="AJ23" s="239"/>
      <c r="AK23" s="239"/>
      <c r="AL23" s="239"/>
      <c r="AM23" s="239"/>
      <c r="AN23" s="239"/>
      <c r="AO23" s="239"/>
      <c r="AP23" s="213"/>
      <c r="AQ23" s="239"/>
      <c r="AR23" s="239"/>
      <c r="AS23" s="239"/>
      <c r="AT23" s="221"/>
      <c r="AU23" s="278"/>
      <c r="AV23" s="279">
        <f t="shared" si="5"/>
        <v>36</v>
      </c>
      <c r="AW23" s="279"/>
      <c r="AX23" s="279"/>
      <c r="AY23" s="279"/>
      <c r="AZ23" s="279"/>
      <c r="BA23" s="279"/>
      <c r="BB23" s="279"/>
      <c r="BC23" s="280"/>
      <c r="BD23" s="259">
        <f t="shared" si="0"/>
        <v>64</v>
      </c>
    </row>
    <row r="24" spans="1:56" ht="16.2" thickBot="1" x14ac:dyDescent="0.3">
      <c r="A24" s="491"/>
      <c r="B24" s="492"/>
      <c r="C24" s="158" t="s">
        <v>9</v>
      </c>
      <c r="D24" s="218">
        <v>1</v>
      </c>
      <c r="E24" s="219">
        <v>1</v>
      </c>
      <c r="F24" s="219">
        <v>1</v>
      </c>
      <c r="G24" s="219">
        <v>1</v>
      </c>
      <c r="H24" s="219">
        <v>1</v>
      </c>
      <c r="I24" s="219">
        <v>1</v>
      </c>
      <c r="J24" s="219">
        <v>1</v>
      </c>
      <c r="K24" s="219">
        <v>1</v>
      </c>
      <c r="L24" s="219">
        <v>1</v>
      </c>
      <c r="M24" s="219">
        <v>1</v>
      </c>
      <c r="N24" s="219">
        <v>1</v>
      </c>
      <c r="O24" s="219">
        <v>1</v>
      </c>
      <c r="P24" s="219">
        <v>1</v>
      </c>
      <c r="Q24" s="219">
        <v>1</v>
      </c>
      <c r="R24" s="219"/>
      <c r="S24" s="219"/>
      <c r="T24" s="220"/>
      <c r="U24" s="353"/>
      <c r="V24" s="101"/>
      <c r="W24" s="218">
        <f t="shared" ref="W24:AU24" si="12">IF(W$23&lt;&gt;"",(W23/2),"")</f>
        <v>2</v>
      </c>
      <c r="X24" s="219">
        <f t="shared" si="12"/>
        <v>2</v>
      </c>
      <c r="Y24" s="219">
        <f t="shared" si="12"/>
        <v>2</v>
      </c>
      <c r="Z24" s="219">
        <f t="shared" si="12"/>
        <v>2</v>
      </c>
      <c r="AA24" s="219">
        <f t="shared" si="12"/>
        <v>2</v>
      </c>
      <c r="AB24" s="219">
        <f t="shared" si="12"/>
        <v>2</v>
      </c>
      <c r="AC24" s="219">
        <f t="shared" si="12"/>
        <v>2</v>
      </c>
      <c r="AD24" s="219">
        <f t="shared" si="12"/>
        <v>2</v>
      </c>
      <c r="AE24" s="219">
        <f t="shared" si="12"/>
        <v>2</v>
      </c>
      <c r="AF24" s="219" t="str">
        <f t="shared" si="12"/>
        <v/>
      </c>
      <c r="AG24" s="219" t="str">
        <f t="shared" si="12"/>
        <v/>
      </c>
      <c r="AH24" s="219" t="str">
        <f t="shared" si="12"/>
        <v/>
      </c>
      <c r="AI24" s="219" t="str">
        <f t="shared" si="12"/>
        <v/>
      </c>
      <c r="AJ24" s="219" t="str">
        <f t="shared" si="12"/>
        <v/>
      </c>
      <c r="AK24" s="219" t="str">
        <f t="shared" si="12"/>
        <v/>
      </c>
      <c r="AL24" s="219" t="str">
        <f t="shared" si="12"/>
        <v/>
      </c>
      <c r="AM24" s="219" t="str">
        <f t="shared" si="12"/>
        <v/>
      </c>
      <c r="AN24" s="219" t="str">
        <f t="shared" si="12"/>
        <v/>
      </c>
      <c r="AO24" s="219" t="str">
        <f t="shared" si="12"/>
        <v/>
      </c>
      <c r="AP24" s="219" t="str">
        <f t="shared" si="12"/>
        <v/>
      </c>
      <c r="AQ24" s="219" t="str">
        <f t="shared" si="12"/>
        <v/>
      </c>
      <c r="AR24" s="219" t="str">
        <f t="shared" si="12"/>
        <v/>
      </c>
      <c r="AS24" s="219" t="str">
        <f t="shared" si="12"/>
        <v/>
      </c>
      <c r="AT24" s="244" t="str">
        <f t="shared" si="12"/>
        <v/>
      </c>
      <c r="AU24" s="286" t="str">
        <f t="shared" si="12"/>
        <v/>
      </c>
      <c r="AV24" s="282"/>
      <c r="AW24" s="282"/>
      <c r="AX24" s="282"/>
      <c r="AY24" s="282"/>
      <c r="AZ24" s="282"/>
      <c r="BA24" s="282"/>
      <c r="BB24" s="282"/>
      <c r="BC24" s="283"/>
      <c r="BD24" s="261"/>
    </row>
    <row r="25" spans="1:56" ht="15.6" x14ac:dyDescent="0.25">
      <c r="A25" s="493" t="s">
        <v>126</v>
      </c>
      <c r="B25" s="495" t="s">
        <v>31</v>
      </c>
      <c r="C25" s="156" t="s">
        <v>7</v>
      </c>
      <c r="D25" s="212"/>
      <c r="E25" s="213"/>
      <c r="F25" s="213"/>
      <c r="G25" s="213"/>
      <c r="H25" s="213"/>
      <c r="I25" s="213"/>
      <c r="J25" s="213"/>
      <c r="K25" s="213"/>
      <c r="L25" s="213"/>
      <c r="M25" s="213"/>
      <c r="N25" s="213"/>
      <c r="O25" s="213"/>
      <c r="P25" s="213"/>
      <c r="Q25" s="213"/>
      <c r="R25" s="213"/>
      <c r="S25" s="213">
        <v>36</v>
      </c>
      <c r="T25" s="221">
        <v>36</v>
      </c>
      <c r="U25" s="352"/>
      <c r="V25" s="111">
        <f t="shared" si="2"/>
        <v>72</v>
      </c>
      <c r="W25" s="240"/>
      <c r="X25" s="239"/>
      <c r="Y25" s="239"/>
      <c r="Z25" s="239"/>
      <c r="AA25" s="239"/>
      <c r="AB25" s="239"/>
      <c r="AC25" s="239"/>
      <c r="AD25" s="239"/>
      <c r="AE25" s="239"/>
      <c r="AF25" s="239"/>
      <c r="AG25" s="239"/>
      <c r="AH25" s="239"/>
      <c r="AI25" s="137">
        <v>36</v>
      </c>
      <c r="AJ25" s="239"/>
      <c r="AK25" s="239"/>
      <c r="AL25" s="239"/>
      <c r="AM25" s="239"/>
      <c r="AN25" s="239"/>
      <c r="AO25" s="239"/>
      <c r="AP25" s="239"/>
      <c r="AQ25" s="239"/>
      <c r="AR25" s="239"/>
      <c r="AS25" s="239"/>
      <c r="AT25" s="238"/>
      <c r="AU25" s="284"/>
      <c r="AV25" s="279">
        <f t="shared" si="5"/>
        <v>36</v>
      </c>
      <c r="AW25" s="279"/>
      <c r="AX25" s="279"/>
      <c r="AY25" s="279"/>
      <c r="AZ25" s="279"/>
      <c r="BA25" s="279"/>
      <c r="BB25" s="279"/>
      <c r="BC25" s="280"/>
      <c r="BD25" s="259">
        <f t="shared" si="0"/>
        <v>108</v>
      </c>
    </row>
    <row r="26" spans="1:56" ht="16.2" thickBot="1" x14ac:dyDescent="0.3">
      <c r="A26" s="494" t="s">
        <v>145</v>
      </c>
      <c r="B26" s="496" t="s">
        <v>146</v>
      </c>
      <c r="C26" s="157" t="s">
        <v>9</v>
      </c>
      <c r="D26" s="215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22"/>
      <c r="U26" s="344"/>
      <c r="V26" s="101"/>
      <c r="W26" s="215" t="str">
        <f t="shared" ref="W26:AU26" si="13">IF(W$25&lt;&gt;"",(W25/2),"")</f>
        <v/>
      </c>
      <c r="X26" s="216" t="str">
        <f t="shared" si="13"/>
        <v/>
      </c>
      <c r="Y26" s="216" t="str">
        <f t="shared" si="13"/>
        <v/>
      </c>
      <c r="Z26" s="216" t="str">
        <f t="shared" si="13"/>
        <v/>
      </c>
      <c r="AA26" s="216" t="str">
        <f t="shared" si="13"/>
        <v/>
      </c>
      <c r="AB26" s="216" t="str">
        <f t="shared" si="13"/>
        <v/>
      </c>
      <c r="AC26" s="216" t="str">
        <f t="shared" si="13"/>
        <v/>
      </c>
      <c r="AD26" s="216" t="str">
        <f t="shared" si="13"/>
        <v/>
      </c>
      <c r="AE26" s="216" t="str">
        <f t="shared" si="13"/>
        <v/>
      </c>
      <c r="AF26" s="216" t="str">
        <f t="shared" si="13"/>
        <v/>
      </c>
      <c r="AG26" s="216" t="str">
        <f t="shared" si="13"/>
        <v/>
      </c>
      <c r="AH26" s="216" t="str">
        <f t="shared" si="13"/>
        <v/>
      </c>
      <c r="AI26" s="216"/>
      <c r="AJ26" s="387" t="s">
        <v>210</v>
      </c>
      <c r="AK26" s="216" t="str">
        <f t="shared" si="13"/>
        <v/>
      </c>
      <c r="AL26" s="216" t="str">
        <f t="shared" si="13"/>
        <v/>
      </c>
      <c r="AM26" s="216" t="str">
        <f t="shared" si="13"/>
        <v/>
      </c>
      <c r="AN26" s="216" t="str">
        <f t="shared" si="13"/>
        <v/>
      </c>
      <c r="AO26" s="216" t="str">
        <f t="shared" si="13"/>
        <v/>
      </c>
      <c r="AP26" s="216" t="str">
        <f t="shared" si="13"/>
        <v/>
      </c>
      <c r="AQ26" s="216" t="str">
        <f t="shared" si="13"/>
        <v/>
      </c>
      <c r="AR26" s="216" t="str">
        <f t="shared" si="13"/>
        <v/>
      </c>
      <c r="AS26" s="216" t="str">
        <f t="shared" si="13"/>
        <v/>
      </c>
      <c r="AT26" s="222" t="str">
        <f t="shared" si="13"/>
        <v/>
      </c>
      <c r="AU26" s="281" t="str">
        <f t="shared" si="13"/>
        <v/>
      </c>
      <c r="AV26" s="282"/>
      <c r="AW26" s="282"/>
      <c r="AX26" s="282"/>
      <c r="AY26" s="282"/>
      <c r="AZ26" s="282"/>
      <c r="BA26" s="282"/>
      <c r="BB26" s="282"/>
      <c r="BC26" s="283"/>
      <c r="BD26" s="260"/>
    </row>
    <row r="27" spans="1:56" ht="15.6" x14ac:dyDescent="0.25">
      <c r="A27" s="491" t="s">
        <v>145</v>
      </c>
      <c r="B27" s="492" t="s">
        <v>209</v>
      </c>
      <c r="C27" s="159" t="s">
        <v>7</v>
      </c>
      <c r="D27" s="223">
        <v>4</v>
      </c>
      <c r="E27" s="224">
        <v>4</v>
      </c>
      <c r="F27" s="224">
        <v>4</v>
      </c>
      <c r="G27" s="224">
        <v>4</v>
      </c>
      <c r="H27" s="224">
        <v>4</v>
      </c>
      <c r="I27" s="224">
        <v>4</v>
      </c>
      <c r="J27" s="224">
        <v>4</v>
      </c>
      <c r="K27" s="224">
        <v>4</v>
      </c>
      <c r="L27" s="224">
        <v>4</v>
      </c>
      <c r="M27" s="224">
        <v>4</v>
      </c>
      <c r="N27" s="224">
        <v>4</v>
      </c>
      <c r="O27" s="224">
        <v>4</v>
      </c>
      <c r="P27" s="224">
        <v>4</v>
      </c>
      <c r="Q27" s="224">
        <v>4</v>
      </c>
      <c r="R27" s="224"/>
      <c r="S27" s="224"/>
      <c r="T27" s="225"/>
      <c r="U27" s="110"/>
      <c r="V27" s="111">
        <f t="shared" si="2"/>
        <v>56</v>
      </c>
      <c r="W27" s="245">
        <v>4</v>
      </c>
      <c r="X27" s="246">
        <v>4</v>
      </c>
      <c r="Y27" s="246">
        <v>4</v>
      </c>
      <c r="Z27" s="246">
        <v>4</v>
      </c>
      <c r="AA27" s="246">
        <v>4</v>
      </c>
      <c r="AB27" s="246">
        <v>4</v>
      </c>
      <c r="AC27" s="246">
        <v>4</v>
      </c>
      <c r="AD27" s="246">
        <v>4</v>
      </c>
      <c r="AE27" s="246">
        <v>4</v>
      </c>
      <c r="AF27" s="13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7"/>
      <c r="AU27" s="287"/>
      <c r="AV27" s="288">
        <f t="shared" si="5"/>
        <v>36</v>
      </c>
      <c r="AW27" s="289"/>
      <c r="AX27" s="289"/>
      <c r="AY27" s="289"/>
      <c r="AZ27" s="289"/>
      <c r="BA27" s="289"/>
      <c r="BB27" s="289"/>
      <c r="BC27" s="290"/>
      <c r="BD27" s="262">
        <f t="shared" si="0"/>
        <v>92</v>
      </c>
    </row>
    <row r="28" spans="1:56" ht="36" customHeight="1" thickBot="1" x14ac:dyDescent="0.3">
      <c r="A28" s="486" t="s">
        <v>147</v>
      </c>
      <c r="B28" s="488" t="s">
        <v>148</v>
      </c>
      <c r="C28" s="157" t="s">
        <v>9</v>
      </c>
      <c r="D28" s="215">
        <v>2</v>
      </c>
      <c r="E28" s="216">
        <v>2</v>
      </c>
      <c r="F28" s="216">
        <v>2</v>
      </c>
      <c r="G28" s="216">
        <v>2</v>
      </c>
      <c r="H28" s="216">
        <v>2</v>
      </c>
      <c r="I28" s="216">
        <v>2</v>
      </c>
      <c r="J28" s="216">
        <v>2</v>
      </c>
      <c r="K28" s="216">
        <v>2</v>
      </c>
      <c r="L28" s="216">
        <v>2</v>
      </c>
      <c r="M28" s="216">
        <v>2</v>
      </c>
      <c r="N28" s="216">
        <v>2</v>
      </c>
      <c r="O28" s="216">
        <v>2</v>
      </c>
      <c r="P28" s="216">
        <v>2</v>
      </c>
      <c r="Q28" s="216">
        <v>2</v>
      </c>
      <c r="R28" s="216"/>
      <c r="S28" s="216"/>
      <c r="T28" s="217"/>
      <c r="U28" s="100"/>
      <c r="V28" s="101"/>
      <c r="W28" s="215">
        <f t="shared" ref="W28:AU28" si="14">IF(W$27&lt;&gt;"",(W27/2),"")</f>
        <v>2</v>
      </c>
      <c r="X28" s="216">
        <f t="shared" si="14"/>
        <v>2</v>
      </c>
      <c r="Y28" s="216">
        <f t="shared" si="14"/>
        <v>2</v>
      </c>
      <c r="Z28" s="216">
        <f t="shared" si="14"/>
        <v>2</v>
      </c>
      <c r="AA28" s="216">
        <f t="shared" si="14"/>
        <v>2</v>
      </c>
      <c r="AB28" s="216">
        <f t="shared" si="14"/>
        <v>2</v>
      </c>
      <c r="AC28" s="216">
        <f t="shared" si="14"/>
        <v>2</v>
      </c>
      <c r="AD28" s="216">
        <f t="shared" si="14"/>
        <v>2</v>
      </c>
      <c r="AE28" s="216">
        <f t="shared" si="14"/>
        <v>2</v>
      </c>
      <c r="AF28" s="359"/>
      <c r="AG28" s="216" t="str">
        <f t="shared" si="14"/>
        <v/>
      </c>
      <c r="AH28" s="216" t="str">
        <f t="shared" si="14"/>
        <v/>
      </c>
      <c r="AI28" s="216" t="str">
        <f t="shared" si="14"/>
        <v/>
      </c>
      <c r="AJ28" s="216" t="str">
        <f t="shared" si="14"/>
        <v/>
      </c>
      <c r="AK28" s="216" t="str">
        <f t="shared" si="14"/>
        <v/>
      </c>
      <c r="AL28" s="216" t="str">
        <f t="shared" si="14"/>
        <v/>
      </c>
      <c r="AM28" s="216" t="str">
        <f t="shared" si="14"/>
        <v/>
      </c>
      <c r="AN28" s="216" t="str">
        <f t="shared" si="14"/>
        <v/>
      </c>
      <c r="AO28" s="216" t="str">
        <f t="shared" si="14"/>
        <v/>
      </c>
      <c r="AP28" s="216" t="str">
        <f t="shared" si="14"/>
        <v/>
      </c>
      <c r="AQ28" s="216" t="str">
        <f t="shared" si="14"/>
        <v/>
      </c>
      <c r="AR28" s="216" t="str">
        <f t="shared" si="14"/>
        <v/>
      </c>
      <c r="AS28" s="216" t="str">
        <f t="shared" si="14"/>
        <v/>
      </c>
      <c r="AT28" s="222" t="str">
        <f t="shared" si="14"/>
        <v/>
      </c>
      <c r="AU28" s="281" t="str">
        <f t="shared" si="14"/>
        <v/>
      </c>
      <c r="AV28" s="282"/>
      <c r="AW28" s="282"/>
      <c r="AX28" s="282"/>
      <c r="AY28" s="282"/>
      <c r="AZ28" s="282"/>
      <c r="BA28" s="282"/>
      <c r="BB28" s="282"/>
      <c r="BC28" s="283"/>
      <c r="BD28" s="263"/>
    </row>
    <row r="29" spans="1:56" ht="15.6" x14ac:dyDescent="0.25">
      <c r="A29" s="485" t="s">
        <v>211</v>
      </c>
      <c r="B29" s="487" t="s">
        <v>30</v>
      </c>
      <c r="C29" s="156" t="s">
        <v>7</v>
      </c>
      <c r="D29" s="212"/>
      <c r="E29" s="213"/>
      <c r="F29" s="213"/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  <c r="S29" s="213"/>
      <c r="T29" s="214"/>
      <c r="U29" s="97"/>
      <c r="V29" s="98">
        <f t="shared" si="2"/>
        <v>0</v>
      </c>
      <c r="W29" s="248"/>
      <c r="X29" s="239"/>
      <c r="Y29" s="239"/>
      <c r="Z29" s="239"/>
      <c r="AA29" s="239"/>
      <c r="AB29" s="239"/>
      <c r="AC29" s="239"/>
      <c r="AD29" s="239"/>
      <c r="AE29" s="239"/>
      <c r="AF29" s="137">
        <v>36</v>
      </c>
      <c r="AG29" s="239"/>
      <c r="AH29" s="239"/>
      <c r="AI29" s="239"/>
      <c r="AJ29" s="239"/>
      <c r="AK29" s="239"/>
      <c r="AL29" s="239"/>
      <c r="AM29" s="239"/>
      <c r="AN29" s="239"/>
      <c r="AO29" s="239"/>
      <c r="AP29" s="239"/>
      <c r="AQ29" s="239"/>
      <c r="AR29" s="239"/>
      <c r="AS29" s="386"/>
      <c r="AT29" s="94"/>
      <c r="AU29" s="291"/>
      <c r="AV29" s="292">
        <f t="shared" si="5"/>
        <v>36</v>
      </c>
      <c r="AW29" s="279"/>
      <c r="AX29" s="279"/>
      <c r="AY29" s="279"/>
      <c r="AZ29" s="279"/>
      <c r="BA29" s="279"/>
      <c r="BB29" s="279"/>
      <c r="BC29" s="280"/>
      <c r="BD29" s="259">
        <f t="shared" si="0"/>
        <v>36</v>
      </c>
    </row>
    <row r="30" spans="1:56" ht="16.2" thickBot="1" x14ac:dyDescent="0.3">
      <c r="A30" s="486"/>
      <c r="B30" s="488"/>
      <c r="C30" s="157" t="s">
        <v>9</v>
      </c>
      <c r="D30" s="215"/>
      <c r="E30" s="216"/>
      <c r="F30" s="216"/>
      <c r="G30" s="216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7"/>
      <c r="U30" s="100"/>
      <c r="V30" s="101"/>
      <c r="W30" s="215" t="str">
        <f t="shared" ref="W30:AU30" si="15">IF(W$29&lt;&gt;"",(W29/2),"")</f>
        <v/>
      </c>
      <c r="X30" s="216" t="str">
        <f t="shared" si="15"/>
        <v/>
      </c>
      <c r="Y30" s="216" t="str">
        <f t="shared" si="15"/>
        <v/>
      </c>
      <c r="Z30" s="216" t="str">
        <f t="shared" si="15"/>
        <v/>
      </c>
      <c r="AA30" s="216" t="str">
        <f t="shared" si="15"/>
        <v/>
      </c>
      <c r="AB30" s="216" t="str">
        <f t="shared" si="15"/>
        <v/>
      </c>
      <c r="AC30" s="216" t="str">
        <f t="shared" si="15"/>
        <v/>
      </c>
      <c r="AD30" s="216" t="str">
        <f t="shared" si="15"/>
        <v/>
      </c>
      <c r="AE30" s="216" t="str">
        <f t="shared" si="15"/>
        <v/>
      </c>
      <c r="AF30" s="359"/>
      <c r="AG30" s="216" t="str">
        <f t="shared" si="15"/>
        <v/>
      </c>
      <c r="AH30" s="216" t="str">
        <f t="shared" si="15"/>
        <v/>
      </c>
      <c r="AI30" s="216" t="str">
        <f t="shared" si="15"/>
        <v/>
      </c>
      <c r="AJ30" s="216" t="str">
        <f t="shared" si="15"/>
        <v/>
      </c>
      <c r="AK30" s="216" t="str">
        <f t="shared" si="15"/>
        <v/>
      </c>
      <c r="AL30" s="216" t="str">
        <f t="shared" si="15"/>
        <v/>
      </c>
      <c r="AM30" s="216" t="str">
        <f t="shared" si="15"/>
        <v/>
      </c>
      <c r="AN30" s="216" t="str">
        <f t="shared" si="15"/>
        <v/>
      </c>
      <c r="AO30" s="216" t="str">
        <f t="shared" si="15"/>
        <v/>
      </c>
      <c r="AP30" s="216" t="str">
        <f t="shared" si="15"/>
        <v/>
      </c>
      <c r="AQ30" s="216" t="str">
        <f t="shared" si="15"/>
        <v/>
      </c>
      <c r="AR30" s="216" t="str">
        <f t="shared" si="15"/>
        <v/>
      </c>
      <c r="AS30" s="216" t="str">
        <f t="shared" si="15"/>
        <v/>
      </c>
      <c r="AT30" s="222" t="str">
        <f t="shared" si="15"/>
        <v/>
      </c>
      <c r="AU30" s="281" t="str">
        <f t="shared" si="15"/>
        <v/>
      </c>
      <c r="AV30" s="282"/>
      <c r="AW30" s="282"/>
      <c r="AX30" s="282"/>
      <c r="AY30" s="282"/>
      <c r="AZ30" s="282"/>
      <c r="BA30" s="282"/>
      <c r="BB30" s="282"/>
      <c r="BC30" s="283"/>
      <c r="BD30" s="260"/>
    </row>
    <row r="31" spans="1:56" ht="15.6" x14ac:dyDescent="0.25">
      <c r="A31" s="485" t="s">
        <v>212</v>
      </c>
      <c r="B31" s="487" t="s">
        <v>31</v>
      </c>
      <c r="C31" s="156" t="s">
        <v>7</v>
      </c>
      <c r="D31" s="212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4"/>
      <c r="U31" s="97"/>
      <c r="V31" s="98">
        <f t="shared" si="2"/>
        <v>0</v>
      </c>
      <c r="W31" s="240"/>
      <c r="X31" s="239"/>
      <c r="Y31" s="239"/>
      <c r="Z31" s="239"/>
      <c r="AA31" s="239"/>
      <c r="AB31" s="239"/>
      <c r="AC31" s="239"/>
      <c r="AD31" s="239"/>
      <c r="AE31" s="239"/>
      <c r="AF31" s="239"/>
      <c r="AG31" s="239">
        <v>36</v>
      </c>
      <c r="AH31" s="137">
        <v>36</v>
      </c>
      <c r="AI31" s="239"/>
      <c r="AJ31" s="239"/>
      <c r="AK31" s="239"/>
      <c r="AL31" s="239"/>
      <c r="AM31" s="239"/>
      <c r="AN31" s="239"/>
      <c r="AO31" s="239"/>
      <c r="AP31" s="239"/>
      <c r="AQ31" s="239"/>
      <c r="AR31" s="239"/>
      <c r="AS31" s="239"/>
      <c r="AT31" s="238"/>
      <c r="AU31" s="284"/>
      <c r="AV31" s="279">
        <f t="shared" si="5"/>
        <v>72</v>
      </c>
      <c r="AW31" s="279"/>
      <c r="AX31" s="279"/>
      <c r="AY31" s="279"/>
      <c r="AZ31" s="279"/>
      <c r="BA31" s="279"/>
      <c r="BB31" s="279"/>
      <c r="BC31" s="280"/>
      <c r="BD31" s="259">
        <f t="shared" si="0"/>
        <v>72</v>
      </c>
    </row>
    <row r="32" spans="1:56" ht="16.2" thickBot="1" x14ac:dyDescent="0.3">
      <c r="A32" s="486"/>
      <c r="B32" s="488"/>
      <c r="C32" s="157" t="s">
        <v>9</v>
      </c>
      <c r="D32" s="215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7"/>
      <c r="U32" s="100"/>
      <c r="V32" s="101"/>
      <c r="W32" s="215"/>
      <c r="X32" s="216"/>
      <c r="Y32" s="216"/>
      <c r="Z32" s="216"/>
      <c r="AA32" s="216"/>
      <c r="AB32" s="216"/>
      <c r="AC32" s="216"/>
      <c r="AD32" s="216"/>
      <c r="AE32" s="216" t="str">
        <f t="shared" ref="AE32:AU32" si="16">IF(AE$31&lt;&gt;"",(AE31/2),"")</f>
        <v/>
      </c>
      <c r="AF32" s="216" t="str">
        <f t="shared" si="16"/>
        <v/>
      </c>
      <c r="AG32" s="216"/>
      <c r="AH32" s="216"/>
      <c r="AI32" s="216" t="str">
        <f t="shared" si="16"/>
        <v/>
      </c>
      <c r="AJ32" s="387" t="s">
        <v>213</v>
      </c>
      <c r="AK32" s="216" t="str">
        <f t="shared" si="16"/>
        <v/>
      </c>
      <c r="AL32" s="216" t="str">
        <f t="shared" si="16"/>
        <v/>
      </c>
      <c r="AM32" s="216" t="str">
        <f t="shared" si="16"/>
        <v/>
      </c>
      <c r="AN32" s="216" t="str">
        <f t="shared" si="16"/>
        <v/>
      </c>
      <c r="AO32" s="216" t="str">
        <f t="shared" si="16"/>
        <v/>
      </c>
      <c r="AP32" s="216" t="str">
        <f t="shared" si="16"/>
        <v/>
      </c>
      <c r="AQ32" s="216" t="str">
        <f t="shared" si="16"/>
        <v/>
      </c>
      <c r="AR32" s="216" t="str">
        <f t="shared" si="16"/>
        <v/>
      </c>
      <c r="AS32" s="216" t="str">
        <f t="shared" si="16"/>
        <v/>
      </c>
      <c r="AT32" s="222" t="str">
        <f t="shared" si="16"/>
        <v/>
      </c>
      <c r="AU32" s="281" t="str">
        <f t="shared" si="16"/>
        <v/>
      </c>
      <c r="AV32" s="282"/>
      <c r="AW32" s="282"/>
      <c r="AX32" s="282"/>
      <c r="AY32" s="282"/>
      <c r="AZ32" s="282"/>
      <c r="BA32" s="282"/>
      <c r="BB32" s="282"/>
      <c r="BC32" s="283"/>
      <c r="BD32" s="260"/>
    </row>
    <row r="33" spans="1:56 16383:16383" ht="15.6" x14ac:dyDescent="0.25">
      <c r="A33" s="485"/>
      <c r="B33" s="487"/>
      <c r="C33" s="156" t="s">
        <v>7</v>
      </c>
      <c r="D33" s="212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131"/>
      <c r="U33" s="97"/>
      <c r="V33" s="98">
        <f t="shared" si="2"/>
        <v>0</v>
      </c>
      <c r="W33" s="212"/>
      <c r="X33" s="213"/>
      <c r="Y33" s="213"/>
      <c r="Z33" s="213"/>
      <c r="AA33" s="213"/>
      <c r="AB33" s="213"/>
      <c r="AC33" s="213"/>
      <c r="AD33" s="213"/>
      <c r="AE33" s="213"/>
      <c r="AF33" s="213"/>
      <c r="AG33" s="213"/>
      <c r="AH33" s="213"/>
      <c r="AI33" s="213"/>
      <c r="AJ33" s="213"/>
      <c r="AK33" s="213"/>
      <c r="AL33" s="213"/>
      <c r="AM33" s="213"/>
      <c r="AN33" s="239"/>
      <c r="AO33" s="239"/>
      <c r="AP33" s="239"/>
      <c r="AQ33" s="239"/>
      <c r="AR33" s="239"/>
      <c r="AS33" s="239"/>
      <c r="AT33" s="238"/>
      <c r="AU33" s="284"/>
      <c r="AV33" s="279">
        <f t="shared" si="5"/>
        <v>0</v>
      </c>
      <c r="AW33" s="279"/>
      <c r="AX33" s="279"/>
      <c r="AY33" s="279"/>
      <c r="AZ33" s="279"/>
      <c r="BA33" s="279"/>
      <c r="BB33" s="279"/>
      <c r="BC33" s="280"/>
      <c r="BD33" s="259">
        <f t="shared" si="0"/>
        <v>0</v>
      </c>
    </row>
    <row r="34" spans="1:56 16383:16383" ht="16.2" thickBot="1" x14ac:dyDescent="0.3">
      <c r="A34" s="486"/>
      <c r="B34" s="488"/>
      <c r="C34" s="157" t="s">
        <v>9</v>
      </c>
      <c r="D34" s="215"/>
      <c r="E34" s="216"/>
      <c r="F34" s="216"/>
      <c r="G34" s="216"/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7"/>
      <c r="U34" s="100"/>
      <c r="V34" s="101"/>
      <c r="W34" s="215"/>
      <c r="X34" s="216"/>
      <c r="Y34" s="216"/>
      <c r="Z34" s="216"/>
      <c r="AA34" s="216"/>
      <c r="AB34" s="216"/>
      <c r="AC34" s="216"/>
      <c r="AD34" s="216"/>
      <c r="AE34" s="216" t="str">
        <f t="shared" ref="AE34:AU34" si="17">IF(AE$33&lt;&gt;"",(AE33/2),"")</f>
        <v/>
      </c>
      <c r="AF34" s="216" t="str">
        <f t="shared" si="17"/>
        <v/>
      </c>
      <c r="AG34" s="216" t="str">
        <f t="shared" si="17"/>
        <v/>
      </c>
      <c r="AH34" s="216" t="str">
        <f t="shared" si="17"/>
        <v/>
      </c>
      <c r="AI34" s="216" t="str">
        <f t="shared" si="17"/>
        <v/>
      </c>
      <c r="AJ34" s="216" t="str">
        <f t="shared" si="17"/>
        <v/>
      </c>
      <c r="AK34" s="216" t="str">
        <f t="shared" si="17"/>
        <v/>
      </c>
      <c r="AL34" s="216" t="str">
        <f t="shared" si="17"/>
        <v/>
      </c>
      <c r="AM34" s="216" t="str">
        <f t="shared" si="17"/>
        <v/>
      </c>
      <c r="AN34" s="216" t="str">
        <f t="shared" si="17"/>
        <v/>
      </c>
      <c r="AO34" s="216" t="str">
        <f t="shared" si="17"/>
        <v/>
      </c>
      <c r="AP34" s="216" t="str">
        <f t="shared" si="17"/>
        <v/>
      </c>
      <c r="AQ34" s="216" t="str">
        <f t="shared" si="17"/>
        <v/>
      </c>
      <c r="AR34" s="216" t="str">
        <f t="shared" si="17"/>
        <v/>
      </c>
      <c r="AS34" s="216" t="str">
        <f t="shared" si="17"/>
        <v/>
      </c>
      <c r="AT34" s="222" t="str">
        <f t="shared" si="17"/>
        <v/>
      </c>
      <c r="AU34" s="281" t="str">
        <f t="shared" si="17"/>
        <v/>
      </c>
      <c r="AV34" s="282"/>
      <c r="AW34" s="282"/>
      <c r="AX34" s="282"/>
      <c r="AY34" s="282"/>
      <c r="AZ34" s="282"/>
      <c r="BA34" s="282"/>
      <c r="BB34" s="282"/>
      <c r="BC34" s="283"/>
      <c r="BD34" s="260"/>
    </row>
    <row r="35" spans="1:56 16383:16383" ht="15.6" x14ac:dyDescent="0.25">
      <c r="A35" s="485" t="s">
        <v>37</v>
      </c>
      <c r="B35" s="487" t="s">
        <v>38</v>
      </c>
      <c r="C35" s="156" t="s">
        <v>7</v>
      </c>
      <c r="D35" s="212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131"/>
      <c r="U35" s="97"/>
      <c r="V35" s="98">
        <f t="shared" si="2"/>
        <v>0</v>
      </c>
      <c r="W35" s="212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  <c r="AH35" s="213"/>
      <c r="AI35" s="213"/>
      <c r="AJ35" s="213"/>
      <c r="AK35" s="213">
        <v>36</v>
      </c>
      <c r="AL35" s="213">
        <v>36</v>
      </c>
      <c r="AM35" s="239">
        <v>36</v>
      </c>
      <c r="AN35" s="239">
        <v>36</v>
      </c>
      <c r="AO35" s="239"/>
      <c r="AP35" s="239"/>
      <c r="AQ35" s="239"/>
      <c r="AR35" s="239"/>
      <c r="AS35" s="239"/>
      <c r="AT35" s="238"/>
      <c r="AU35" s="284"/>
      <c r="AV35" s="279">
        <f t="shared" si="5"/>
        <v>144</v>
      </c>
      <c r="AW35" s="279"/>
      <c r="AX35" s="279"/>
      <c r="AY35" s="279"/>
      <c r="AZ35" s="279"/>
      <c r="BA35" s="279"/>
      <c r="BB35" s="279"/>
      <c r="BC35" s="280"/>
      <c r="BD35" s="259">
        <f t="shared" si="0"/>
        <v>144</v>
      </c>
    </row>
    <row r="36" spans="1:56 16383:16383" ht="16.2" thickBot="1" x14ac:dyDescent="0.3">
      <c r="A36" s="486" t="s">
        <v>37</v>
      </c>
      <c r="B36" s="488" t="s">
        <v>38</v>
      </c>
      <c r="C36" s="157" t="s">
        <v>9</v>
      </c>
      <c r="D36" s="215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7"/>
      <c r="U36" s="100"/>
      <c r="V36" s="101"/>
      <c r="W36" s="215"/>
      <c r="X36" s="216"/>
      <c r="Y36" s="216"/>
      <c r="Z36" s="216"/>
      <c r="AA36" s="216"/>
      <c r="AB36" s="216"/>
      <c r="AC36" s="216"/>
      <c r="AD36" s="216" t="str">
        <f t="shared" ref="AD36:AU36" si="18">IF(AD$35&lt;&gt;"",(AD35/2),"")</f>
        <v/>
      </c>
      <c r="AE36" s="216" t="str">
        <f t="shared" si="18"/>
        <v/>
      </c>
      <c r="AF36" s="216" t="str">
        <f t="shared" si="18"/>
        <v/>
      </c>
      <c r="AG36" s="216" t="str">
        <f t="shared" si="18"/>
        <v/>
      </c>
      <c r="AH36" s="216" t="str">
        <f t="shared" si="18"/>
        <v/>
      </c>
      <c r="AI36" s="216" t="str">
        <f t="shared" si="18"/>
        <v/>
      </c>
      <c r="AJ36" s="216" t="str">
        <f t="shared" si="18"/>
        <v/>
      </c>
      <c r="AK36" s="216"/>
      <c r="AL36" s="216"/>
      <c r="AM36" s="216"/>
      <c r="AN36" s="216"/>
      <c r="AO36" s="216" t="str">
        <f t="shared" si="18"/>
        <v/>
      </c>
      <c r="AP36" s="216" t="str">
        <f t="shared" si="18"/>
        <v/>
      </c>
      <c r="AQ36" s="216" t="str">
        <f t="shared" si="18"/>
        <v/>
      </c>
      <c r="AR36" s="216" t="str">
        <f t="shared" si="18"/>
        <v/>
      </c>
      <c r="AS36" s="216" t="str">
        <f t="shared" si="18"/>
        <v/>
      </c>
      <c r="AT36" s="222" t="str">
        <f t="shared" si="18"/>
        <v/>
      </c>
      <c r="AU36" s="281" t="str">
        <f t="shared" si="18"/>
        <v/>
      </c>
      <c r="AV36" s="282"/>
      <c r="AW36" s="282"/>
      <c r="AX36" s="282"/>
      <c r="AY36" s="282"/>
      <c r="AZ36" s="282"/>
      <c r="BA36" s="282"/>
      <c r="BB36" s="282"/>
      <c r="BC36" s="283"/>
      <c r="BD36" s="260"/>
    </row>
    <row r="37" spans="1:56 16383:16383" ht="15.6" x14ac:dyDescent="0.25">
      <c r="A37" s="485" t="s">
        <v>39</v>
      </c>
      <c r="B37" s="487" t="s">
        <v>149</v>
      </c>
      <c r="C37" s="156" t="s">
        <v>7</v>
      </c>
      <c r="D37" s="212"/>
      <c r="E37" s="213"/>
      <c r="F37" s="213"/>
      <c r="G37" s="213"/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13"/>
      <c r="S37" s="213"/>
      <c r="T37" s="131"/>
      <c r="U37" s="97"/>
      <c r="V37" s="98">
        <f t="shared" si="2"/>
        <v>0</v>
      </c>
      <c r="W37" s="212"/>
      <c r="X37" s="213"/>
      <c r="Y37" s="213"/>
      <c r="Z37" s="213"/>
      <c r="AA37" s="213"/>
      <c r="AB37" s="213"/>
      <c r="AC37" s="213"/>
      <c r="AD37" s="213"/>
      <c r="AE37" s="213"/>
      <c r="AF37" s="213"/>
      <c r="AG37" s="213"/>
      <c r="AH37" s="213"/>
      <c r="AI37" s="213"/>
      <c r="AJ37" s="213"/>
      <c r="AK37" s="213"/>
      <c r="AL37" s="213"/>
      <c r="AM37" s="239"/>
      <c r="AN37" s="239"/>
      <c r="AO37" s="239">
        <v>36</v>
      </c>
      <c r="AP37" s="239">
        <v>36</v>
      </c>
      <c r="AQ37" s="239">
        <v>36</v>
      </c>
      <c r="AR37" s="239">
        <v>36</v>
      </c>
      <c r="AS37" s="239">
        <v>36</v>
      </c>
      <c r="AT37" s="238">
        <v>36</v>
      </c>
      <c r="AU37" s="284"/>
      <c r="AV37" s="279">
        <f t="shared" si="5"/>
        <v>216</v>
      </c>
      <c r="AW37" s="279"/>
      <c r="AX37" s="279"/>
      <c r="AY37" s="279"/>
      <c r="AZ37" s="279"/>
      <c r="BA37" s="279"/>
      <c r="BB37" s="279"/>
      <c r="BC37" s="280"/>
      <c r="BD37" s="259">
        <f t="shared" si="0"/>
        <v>216</v>
      </c>
    </row>
    <row r="38" spans="1:56 16383:16383" ht="16.2" thickBot="1" x14ac:dyDescent="0.3">
      <c r="A38" s="486" t="s">
        <v>39</v>
      </c>
      <c r="B38" s="488" t="s">
        <v>149</v>
      </c>
      <c r="C38" s="157" t="s">
        <v>9</v>
      </c>
      <c r="D38" s="215" t="str">
        <f>IF(D$37&lt;&gt;"",(D37/2),"")</f>
        <v/>
      </c>
      <c r="E38" s="216" t="str">
        <f t="shared" ref="E38:AU38" si="19">IF(E$37&lt;&gt;"",(E37/2),"")</f>
        <v/>
      </c>
      <c r="F38" s="216" t="str">
        <f t="shared" si="19"/>
        <v/>
      </c>
      <c r="G38" s="216" t="str">
        <f t="shared" si="19"/>
        <v/>
      </c>
      <c r="H38" s="216" t="str">
        <f t="shared" si="19"/>
        <v/>
      </c>
      <c r="I38" s="216" t="str">
        <f t="shared" si="19"/>
        <v/>
      </c>
      <c r="J38" s="216" t="str">
        <f t="shared" si="19"/>
        <v/>
      </c>
      <c r="K38" s="216" t="str">
        <f t="shared" si="19"/>
        <v/>
      </c>
      <c r="L38" s="216" t="str">
        <f t="shared" si="19"/>
        <v/>
      </c>
      <c r="M38" s="216" t="str">
        <f t="shared" si="19"/>
        <v/>
      </c>
      <c r="N38" s="216" t="str">
        <f t="shared" si="19"/>
        <v/>
      </c>
      <c r="O38" s="216" t="str">
        <f t="shared" si="19"/>
        <v/>
      </c>
      <c r="P38" s="216" t="str">
        <f t="shared" si="19"/>
        <v/>
      </c>
      <c r="Q38" s="216" t="str">
        <f t="shared" si="19"/>
        <v/>
      </c>
      <c r="R38" s="216" t="str">
        <f t="shared" si="19"/>
        <v/>
      </c>
      <c r="S38" s="216" t="str">
        <f t="shared" si="19"/>
        <v/>
      </c>
      <c r="T38" s="217" t="str">
        <f t="shared" si="19"/>
        <v/>
      </c>
      <c r="U38" s="100"/>
      <c r="V38" s="101"/>
      <c r="W38" s="215"/>
      <c r="X38" s="216"/>
      <c r="Y38" s="216"/>
      <c r="Z38" s="216"/>
      <c r="AA38" s="216"/>
      <c r="AB38" s="216"/>
      <c r="AC38" s="216"/>
      <c r="AD38" s="216" t="str">
        <f t="shared" si="19"/>
        <v/>
      </c>
      <c r="AE38" s="216" t="str">
        <f t="shared" si="19"/>
        <v/>
      </c>
      <c r="AF38" s="216" t="str">
        <f t="shared" si="19"/>
        <v/>
      </c>
      <c r="AG38" s="216" t="str">
        <f t="shared" si="19"/>
        <v/>
      </c>
      <c r="AH38" s="216" t="str">
        <f t="shared" si="19"/>
        <v/>
      </c>
      <c r="AI38" s="216" t="str">
        <f t="shared" si="19"/>
        <v/>
      </c>
      <c r="AJ38" s="216" t="str">
        <f t="shared" si="19"/>
        <v/>
      </c>
      <c r="AK38" s="216" t="str">
        <f t="shared" si="19"/>
        <v/>
      </c>
      <c r="AL38" s="216" t="str">
        <f t="shared" si="19"/>
        <v/>
      </c>
      <c r="AM38" s="216" t="str">
        <f t="shared" si="19"/>
        <v/>
      </c>
      <c r="AN38" s="216" t="str">
        <f t="shared" si="19"/>
        <v/>
      </c>
      <c r="AO38" s="216"/>
      <c r="AP38" s="216"/>
      <c r="AQ38" s="216"/>
      <c r="AR38" s="216"/>
      <c r="AS38" s="216"/>
      <c r="AT38" s="222"/>
      <c r="AU38" s="281" t="str">
        <f t="shared" si="19"/>
        <v/>
      </c>
      <c r="AV38" s="282"/>
      <c r="AW38" s="282"/>
      <c r="AX38" s="282"/>
      <c r="AY38" s="282"/>
      <c r="AZ38" s="282"/>
      <c r="BA38" s="282"/>
      <c r="BB38" s="282"/>
      <c r="BC38" s="283"/>
      <c r="BD38" s="260"/>
    </row>
    <row r="39" spans="1:56 16383:16383" ht="15.6" x14ac:dyDescent="0.25">
      <c r="A39" s="485"/>
      <c r="B39" s="487"/>
      <c r="C39" s="156" t="s">
        <v>7</v>
      </c>
      <c r="D39" s="212"/>
      <c r="E39" s="213"/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  <c r="S39" s="213"/>
      <c r="T39" s="131"/>
      <c r="U39" s="97"/>
      <c r="V39" s="98">
        <f t="shared" si="2"/>
        <v>0</v>
      </c>
      <c r="W39" s="212"/>
      <c r="X39" s="213"/>
      <c r="Y39" s="213"/>
      <c r="Z39" s="213"/>
      <c r="AA39" s="213"/>
      <c r="AB39" s="213"/>
      <c r="AC39" s="213"/>
      <c r="AD39" s="213"/>
      <c r="AE39" s="213"/>
      <c r="AF39" s="213"/>
      <c r="AG39" s="213"/>
      <c r="AH39" s="213"/>
      <c r="AI39" s="213"/>
      <c r="AJ39" s="213"/>
      <c r="AK39" s="213"/>
      <c r="AL39" s="213"/>
      <c r="AM39" s="239"/>
      <c r="AN39" s="239"/>
      <c r="AO39" s="239"/>
      <c r="AP39" s="239"/>
      <c r="AQ39" s="239"/>
      <c r="AR39" s="239"/>
      <c r="AS39" s="239"/>
      <c r="AT39" s="238"/>
      <c r="AU39" s="284"/>
      <c r="AV39" s="279">
        <f t="shared" si="5"/>
        <v>0</v>
      </c>
      <c r="AW39" s="279"/>
      <c r="AX39" s="279"/>
      <c r="AY39" s="279"/>
      <c r="AZ39" s="279"/>
      <c r="BA39" s="279"/>
      <c r="BB39" s="279"/>
      <c r="BC39" s="280"/>
      <c r="BD39" s="259">
        <f t="shared" si="0"/>
        <v>0</v>
      </c>
    </row>
    <row r="40" spans="1:56 16383:16383" ht="16.2" thickBot="1" x14ac:dyDescent="0.3">
      <c r="A40" s="486"/>
      <c r="B40" s="488"/>
      <c r="C40" s="157" t="s">
        <v>9</v>
      </c>
      <c r="D40" s="215" t="str">
        <f>IF(D$39&lt;&gt;"",(D39/2),"")</f>
        <v/>
      </c>
      <c r="E40" s="216" t="str">
        <f t="shared" ref="E40:AU40" si="20">IF(E$39&lt;&gt;"",(E39/2),"")</f>
        <v/>
      </c>
      <c r="F40" s="216" t="str">
        <f t="shared" si="20"/>
        <v/>
      </c>
      <c r="G40" s="216" t="str">
        <f t="shared" si="20"/>
        <v/>
      </c>
      <c r="H40" s="216" t="str">
        <f t="shared" si="20"/>
        <v/>
      </c>
      <c r="I40" s="216" t="str">
        <f t="shared" si="20"/>
        <v/>
      </c>
      <c r="J40" s="216" t="str">
        <f t="shared" si="20"/>
        <v/>
      </c>
      <c r="K40" s="216" t="str">
        <f t="shared" si="20"/>
        <v/>
      </c>
      <c r="L40" s="216" t="str">
        <f t="shared" si="20"/>
        <v/>
      </c>
      <c r="M40" s="216" t="str">
        <f t="shared" si="20"/>
        <v/>
      </c>
      <c r="N40" s="216" t="str">
        <f t="shared" si="20"/>
        <v/>
      </c>
      <c r="O40" s="216" t="str">
        <f t="shared" si="20"/>
        <v/>
      </c>
      <c r="P40" s="216" t="str">
        <f t="shared" si="20"/>
        <v/>
      </c>
      <c r="Q40" s="216" t="str">
        <f t="shared" si="20"/>
        <v/>
      </c>
      <c r="R40" s="216" t="str">
        <f t="shared" si="20"/>
        <v/>
      </c>
      <c r="S40" s="216" t="str">
        <f t="shared" si="20"/>
        <v/>
      </c>
      <c r="T40" s="217" t="str">
        <f t="shared" si="20"/>
        <v/>
      </c>
      <c r="U40" s="100"/>
      <c r="V40" s="101"/>
      <c r="W40" s="215" t="str">
        <f t="shared" si="20"/>
        <v/>
      </c>
      <c r="X40" s="216" t="str">
        <f t="shared" si="20"/>
        <v/>
      </c>
      <c r="Y40" s="216" t="str">
        <f t="shared" si="20"/>
        <v/>
      </c>
      <c r="Z40" s="216" t="str">
        <f t="shared" si="20"/>
        <v/>
      </c>
      <c r="AA40" s="216" t="str">
        <f t="shared" si="20"/>
        <v/>
      </c>
      <c r="AB40" s="216" t="str">
        <f t="shared" si="20"/>
        <v/>
      </c>
      <c r="AC40" s="216" t="str">
        <f t="shared" si="20"/>
        <v/>
      </c>
      <c r="AD40" s="216" t="str">
        <f t="shared" si="20"/>
        <v/>
      </c>
      <c r="AE40" s="216" t="str">
        <f t="shared" si="20"/>
        <v/>
      </c>
      <c r="AF40" s="216" t="str">
        <f t="shared" si="20"/>
        <v/>
      </c>
      <c r="AG40" s="216" t="str">
        <f t="shared" si="20"/>
        <v/>
      </c>
      <c r="AH40" s="216" t="str">
        <f t="shared" si="20"/>
        <v/>
      </c>
      <c r="AI40" s="216" t="str">
        <f t="shared" si="20"/>
        <v/>
      </c>
      <c r="AJ40" s="216" t="str">
        <f t="shared" si="20"/>
        <v/>
      </c>
      <c r="AK40" s="216" t="str">
        <f t="shared" si="20"/>
        <v/>
      </c>
      <c r="AL40" s="216" t="str">
        <f t="shared" si="20"/>
        <v/>
      </c>
      <c r="AM40" s="216" t="str">
        <f t="shared" si="20"/>
        <v/>
      </c>
      <c r="AN40" s="216" t="str">
        <f t="shared" si="20"/>
        <v/>
      </c>
      <c r="AO40" s="216" t="str">
        <f t="shared" si="20"/>
        <v/>
      </c>
      <c r="AP40" s="216" t="str">
        <f t="shared" si="20"/>
        <v/>
      </c>
      <c r="AQ40" s="216" t="str">
        <f t="shared" si="20"/>
        <v/>
      </c>
      <c r="AR40" s="216" t="str">
        <f t="shared" si="20"/>
        <v/>
      </c>
      <c r="AS40" s="216" t="str">
        <f t="shared" si="20"/>
        <v/>
      </c>
      <c r="AT40" s="222" t="str">
        <f t="shared" si="20"/>
        <v/>
      </c>
      <c r="AU40" s="281" t="str">
        <f t="shared" si="20"/>
        <v/>
      </c>
      <c r="AV40" s="282"/>
      <c r="AW40" s="282"/>
      <c r="AX40" s="282"/>
      <c r="AY40" s="282"/>
      <c r="AZ40" s="282"/>
      <c r="BA40" s="282"/>
      <c r="BB40" s="282"/>
      <c r="BC40" s="283"/>
      <c r="BD40" s="260"/>
    </row>
    <row r="41" spans="1:56 16383:16383" ht="15.6" x14ac:dyDescent="0.25">
      <c r="A41" s="485"/>
      <c r="B41" s="487"/>
      <c r="C41" s="156" t="s">
        <v>7</v>
      </c>
      <c r="D41" s="212"/>
      <c r="E41" s="213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3"/>
      <c r="Q41" s="213"/>
      <c r="R41" s="213"/>
      <c r="S41" s="213"/>
      <c r="T41" s="131"/>
      <c r="U41" s="97"/>
      <c r="V41" s="98">
        <f t="shared" si="2"/>
        <v>0</v>
      </c>
      <c r="W41" s="212"/>
      <c r="X41" s="213"/>
      <c r="Y41" s="213"/>
      <c r="Z41" s="213"/>
      <c r="AA41" s="213"/>
      <c r="AB41" s="213"/>
      <c r="AC41" s="213"/>
      <c r="AD41" s="213"/>
      <c r="AE41" s="213"/>
      <c r="AF41" s="213"/>
      <c r="AG41" s="213"/>
      <c r="AH41" s="213"/>
      <c r="AI41" s="213"/>
      <c r="AJ41" s="213"/>
      <c r="AK41" s="213"/>
      <c r="AL41" s="213"/>
      <c r="AM41" s="239"/>
      <c r="AN41" s="239"/>
      <c r="AO41" s="239"/>
      <c r="AP41" s="239"/>
      <c r="AQ41" s="239"/>
      <c r="AR41" s="239"/>
      <c r="AS41" s="239"/>
      <c r="AT41" s="238"/>
      <c r="AU41" s="284"/>
      <c r="AV41" s="279">
        <f t="shared" si="5"/>
        <v>0</v>
      </c>
      <c r="AW41" s="279"/>
      <c r="AX41" s="279"/>
      <c r="AY41" s="279"/>
      <c r="AZ41" s="279"/>
      <c r="BA41" s="279"/>
      <c r="BB41" s="279"/>
      <c r="BC41" s="280"/>
      <c r="BD41" s="259">
        <f t="shared" si="0"/>
        <v>0</v>
      </c>
    </row>
    <row r="42" spans="1:56 16383:16383" ht="16.2" thickBot="1" x14ac:dyDescent="0.3">
      <c r="A42" s="486"/>
      <c r="B42" s="488"/>
      <c r="C42" s="157" t="s">
        <v>9</v>
      </c>
      <c r="D42" s="215" t="str">
        <f>IF(D$41&lt;&gt;"",(D41/2),"")</f>
        <v/>
      </c>
      <c r="E42" s="216" t="str">
        <f t="shared" ref="E42:AU42" si="21">IF(E$41&lt;&gt;"",(E41/2),"")</f>
        <v/>
      </c>
      <c r="F42" s="216" t="str">
        <f t="shared" si="21"/>
        <v/>
      </c>
      <c r="G42" s="216" t="str">
        <f t="shared" si="21"/>
        <v/>
      </c>
      <c r="H42" s="216" t="str">
        <f t="shared" si="21"/>
        <v/>
      </c>
      <c r="I42" s="216" t="str">
        <f t="shared" si="21"/>
        <v/>
      </c>
      <c r="J42" s="216" t="str">
        <f t="shared" si="21"/>
        <v/>
      </c>
      <c r="K42" s="216" t="str">
        <f t="shared" si="21"/>
        <v/>
      </c>
      <c r="L42" s="216" t="str">
        <f t="shared" si="21"/>
        <v/>
      </c>
      <c r="M42" s="216" t="str">
        <f t="shared" si="21"/>
        <v/>
      </c>
      <c r="N42" s="216" t="str">
        <f t="shared" si="21"/>
        <v/>
      </c>
      <c r="O42" s="216" t="str">
        <f t="shared" si="21"/>
        <v/>
      </c>
      <c r="P42" s="216" t="str">
        <f t="shared" si="21"/>
        <v/>
      </c>
      <c r="Q42" s="216" t="str">
        <f t="shared" si="21"/>
        <v/>
      </c>
      <c r="R42" s="216" t="str">
        <f t="shared" si="21"/>
        <v/>
      </c>
      <c r="S42" s="216" t="str">
        <f t="shared" si="21"/>
        <v/>
      </c>
      <c r="T42" s="217" t="str">
        <f t="shared" si="21"/>
        <v/>
      </c>
      <c r="U42" s="100"/>
      <c r="V42" s="101"/>
      <c r="W42" s="215" t="str">
        <f t="shared" si="21"/>
        <v/>
      </c>
      <c r="X42" s="216" t="str">
        <f t="shared" si="21"/>
        <v/>
      </c>
      <c r="Y42" s="216" t="str">
        <f t="shared" si="21"/>
        <v/>
      </c>
      <c r="Z42" s="216" t="str">
        <f t="shared" si="21"/>
        <v/>
      </c>
      <c r="AA42" s="216" t="str">
        <f t="shared" si="21"/>
        <v/>
      </c>
      <c r="AB42" s="216" t="str">
        <f t="shared" si="21"/>
        <v/>
      </c>
      <c r="AC42" s="216" t="str">
        <f t="shared" si="21"/>
        <v/>
      </c>
      <c r="AD42" s="216" t="str">
        <f t="shared" si="21"/>
        <v/>
      </c>
      <c r="AE42" s="216" t="str">
        <f t="shared" si="21"/>
        <v/>
      </c>
      <c r="AF42" s="216" t="str">
        <f t="shared" si="21"/>
        <v/>
      </c>
      <c r="AG42" s="216" t="str">
        <f t="shared" si="21"/>
        <v/>
      </c>
      <c r="AH42" s="216" t="str">
        <f t="shared" si="21"/>
        <v/>
      </c>
      <c r="AI42" s="216" t="str">
        <f t="shared" si="21"/>
        <v/>
      </c>
      <c r="AJ42" s="216" t="str">
        <f t="shared" si="21"/>
        <v/>
      </c>
      <c r="AK42" s="216" t="str">
        <f t="shared" si="21"/>
        <v/>
      </c>
      <c r="AL42" s="216" t="str">
        <f t="shared" si="21"/>
        <v/>
      </c>
      <c r="AM42" s="216" t="str">
        <f t="shared" si="21"/>
        <v/>
      </c>
      <c r="AN42" s="216" t="str">
        <f t="shared" si="21"/>
        <v/>
      </c>
      <c r="AO42" s="216" t="str">
        <f t="shared" si="21"/>
        <v/>
      </c>
      <c r="AP42" s="216" t="str">
        <f t="shared" si="21"/>
        <v/>
      </c>
      <c r="AQ42" s="216" t="str">
        <f t="shared" si="21"/>
        <v/>
      </c>
      <c r="AR42" s="216" t="str">
        <f t="shared" si="21"/>
        <v/>
      </c>
      <c r="AS42" s="216" t="str">
        <f t="shared" si="21"/>
        <v/>
      </c>
      <c r="AT42" s="222" t="str">
        <f t="shared" si="21"/>
        <v/>
      </c>
      <c r="AU42" s="281" t="str">
        <f t="shared" si="21"/>
        <v/>
      </c>
      <c r="AV42" s="282"/>
      <c r="AW42" s="282"/>
      <c r="AX42" s="282"/>
      <c r="AY42" s="282"/>
      <c r="AZ42" s="282"/>
      <c r="BA42" s="282"/>
      <c r="BB42" s="282"/>
      <c r="BC42" s="283"/>
      <c r="BD42" s="260"/>
    </row>
    <row r="43" spans="1:56 16383:16383" ht="15.6" x14ac:dyDescent="0.25">
      <c r="A43" s="485"/>
      <c r="B43" s="487"/>
      <c r="C43" s="156" t="s">
        <v>7</v>
      </c>
      <c r="D43" s="212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131"/>
      <c r="U43" s="97"/>
      <c r="V43" s="98">
        <f t="shared" si="2"/>
        <v>0</v>
      </c>
      <c r="W43" s="212"/>
      <c r="X43" s="213"/>
      <c r="Y43" s="213"/>
      <c r="Z43" s="213"/>
      <c r="AA43" s="213"/>
      <c r="AB43" s="213"/>
      <c r="AC43" s="213"/>
      <c r="AD43" s="213"/>
      <c r="AE43" s="213"/>
      <c r="AF43" s="213"/>
      <c r="AG43" s="213"/>
      <c r="AH43" s="213"/>
      <c r="AI43" s="213"/>
      <c r="AJ43" s="213"/>
      <c r="AK43" s="213"/>
      <c r="AL43" s="213"/>
      <c r="AM43" s="239"/>
      <c r="AN43" s="239"/>
      <c r="AO43" s="239"/>
      <c r="AP43" s="239"/>
      <c r="AQ43" s="239"/>
      <c r="AR43" s="239"/>
      <c r="AS43" s="239"/>
      <c r="AT43" s="238"/>
      <c r="AU43" s="284"/>
      <c r="AV43" s="279">
        <f t="shared" si="5"/>
        <v>0</v>
      </c>
      <c r="AW43" s="279"/>
      <c r="AX43" s="279"/>
      <c r="AY43" s="279"/>
      <c r="AZ43" s="279"/>
      <c r="BA43" s="279"/>
      <c r="BB43" s="279"/>
      <c r="BC43" s="280"/>
      <c r="BD43" s="259">
        <f t="shared" si="0"/>
        <v>0</v>
      </c>
    </row>
    <row r="44" spans="1:56 16383:16383" ht="16.2" thickBot="1" x14ac:dyDescent="0.3">
      <c r="A44" s="486"/>
      <c r="B44" s="488"/>
      <c r="C44" s="157" t="s">
        <v>9</v>
      </c>
      <c r="D44" s="215" t="str">
        <f>IF(D$43&lt;&gt;"",(D43/2),"")</f>
        <v/>
      </c>
      <c r="E44" s="216" t="str">
        <f t="shared" ref="E44:AU44" si="22">IF(E$43&lt;&gt;"",(E43/2),"")</f>
        <v/>
      </c>
      <c r="F44" s="216" t="str">
        <f t="shared" si="22"/>
        <v/>
      </c>
      <c r="G44" s="216" t="str">
        <f t="shared" si="22"/>
        <v/>
      </c>
      <c r="H44" s="216" t="str">
        <f t="shared" si="22"/>
        <v/>
      </c>
      <c r="I44" s="216" t="str">
        <f t="shared" si="22"/>
        <v/>
      </c>
      <c r="J44" s="216" t="str">
        <f t="shared" si="22"/>
        <v/>
      </c>
      <c r="K44" s="216" t="str">
        <f t="shared" si="22"/>
        <v/>
      </c>
      <c r="L44" s="216" t="str">
        <f t="shared" si="22"/>
        <v/>
      </c>
      <c r="M44" s="216" t="str">
        <f t="shared" si="22"/>
        <v/>
      </c>
      <c r="N44" s="216" t="str">
        <f t="shared" si="22"/>
        <v/>
      </c>
      <c r="O44" s="216" t="str">
        <f t="shared" si="22"/>
        <v/>
      </c>
      <c r="P44" s="216" t="str">
        <f t="shared" si="22"/>
        <v/>
      </c>
      <c r="Q44" s="216" t="str">
        <f t="shared" si="22"/>
        <v/>
      </c>
      <c r="R44" s="216" t="str">
        <f t="shared" si="22"/>
        <v/>
      </c>
      <c r="S44" s="216" t="str">
        <f t="shared" si="22"/>
        <v/>
      </c>
      <c r="T44" s="217" t="str">
        <f t="shared" si="22"/>
        <v/>
      </c>
      <c r="U44" s="100"/>
      <c r="V44" s="101"/>
      <c r="W44" s="215" t="str">
        <f t="shared" si="22"/>
        <v/>
      </c>
      <c r="X44" s="216" t="str">
        <f t="shared" si="22"/>
        <v/>
      </c>
      <c r="Y44" s="216" t="str">
        <f t="shared" si="22"/>
        <v/>
      </c>
      <c r="Z44" s="216" t="str">
        <f t="shared" si="22"/>
        <v/>
      </c>
      <c r="AA44" s="216" t="str">
        <f t="shared" si="22"/>
        <v/>
      </c>
      <c r="AB44" s="216" t="str">
        <f t="shared" si="22"/>
        <v/>
      </c>
      <c r="AC44" s="216" t="str">
        <f t="shared" si="22"/>
        <v/>
      </c>
      <c r="AD44" s="216" t="str">
        <f t="shared" si="22"/>
        <v/>
      </c>
      <c r="AE44" s="216" t="str">
        <f t="shared" si="22"/>
        <v/>
      </c>
      <c r="AF44" s="216" t="str">
        <f t="shared" si="22"/>
        <v/>
      </c>
      <c r="AG44" s="216" t="str">
        <f t="shared" si="22"/>
        <v/>
      </c>
      <c r="AH44" s="216" t="str">
        <f t="shared" si="22"/>
        <v/>
      </c>
      <c r="AI44" s="216" t="str">
        <f t="shared" si="22"/>
        <v/>
      </c>
      <c r="AJ44" s="216" t="str">
        <f t="shared" si="22"/>
        <v/>
      </c>
      <c r="AK44" s="216" t="str">
        <f t="shared" si="22"/>
        <v/>
      </c>
      <c r="AL44" s="216" t="str">
        <f t="shared" si="22"/>
        <v/>
      </c>
      <c r="AM44" s="216" t="str">
        <f t="shared" si="22"/>
        <v/>
      </c>
      <c r="AN44" s="216" t="str">
        <f t="shared" si="22"/>
        <v/>
      </c>
      <c r="AO44" s="216" t="str">
        <f t="shared" si="22"/>
        <v/>
      </c>
      <c r="AP44" s="216" t="str">
        <f t="shared" si="22"/>
        <v/>
      </c>
      <c r="AQ44" s="216" t="str">
        <f t="shared" si="22"/>
        <v/>
      </c>
      <c r="AR44" s="216" t="str">
        <f t="shared" si="22"/>
        <v/>
      </c>
      <c r="AS44" s="216" t="str">
        <f t="shared" si="22"/>
        <v/>
      </c>
      <c r="AT44" s="222" t="str">
        <f t="shared" si="22"/>
        <v/>
      </c>
      <c r="AU44" s="281" t="str">
        <f t="shared" si="22"/>
        <v/>
      </c>
      <c r="AV44" s="282"/>
      <c r="AW44" s="282"/>
      <c r="AX44" s="282"/>
      <c r="AY44" s="282"/>
      <c r="AZ44" s="282"/>
      <c r="BA44" s="282"/>
      <c r="BB44" s="282"/>
      <c r="BC44" s="283"/>
      <c r="BD44" s="260"/>
    </row>
    <row r="45" spans="1:56 16383:16383" ht="15.6" x14ac:dyDescent="0.25">
      <c r="A45" s="485"/>
      <c r="B45" s="487"/>
      <c r="C45" s="156" t="s">
        <v>7</v>
      </c>
      <c r="D45" s="212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131"/>
      <c r="U45" s="97"/>
      <c r="V45" s="98">
        <f t="shared" si="2"/>
        <v>0</v>
      </c>
      <c r="W45" s="212"/>
      <c r="X45" s="213"/>
      <c r="Y45" s="213"/>
      <c r="Z45" s="213"/>
      <c r="AA45" s="213"/>
      <c r="AB45" s="213"/>
      <c r="AC45" s="213"/>
      <c r="AD45" s="213"/>
      <c r="AE45" s="213"/>
      <c r="AF45" s="213"/>
      <c r="AG45" s="213"/>
      <c r="AH45" s="213"/>
      <c r="AI45" s="213"/>
      <c r="AJ45" s="213"/>
      <c r="AK45" s="213"/>
      <c r="AL45" s="213"/>
      <c r="AM45" s="213"/>
      <c r="AN45" s="239"/>
      <c r="AO45" s="213"/>
      <c r="AP45" s="239"/>
      <c r="AQ45" s="213"/>
      <c r="AR45" s="239"/>
      <c r="AS45" s="239"/>
      <c r="AT45" s="238"/>
      <c r="AU45" s="284"/>
      <c r="AV45" s="279">
        <f t="shared" si="5"/>
        <v>0</v>
      </c>
      <c r="AW45" s="279"/>
      <c r="AX45" s="279"/>
      <c r="AY45" s="279"/>
      <c r="AZ45" s="279"/>
      <c r="BA45" s="279"/>
      <c r="BB45" s="279"/>
      <c r="BC45" s="280"/>
      <c r="BD45" s="259">
        <f>SUM(V45,AV45)</f>
        <v>0</v>
      </c>
    </row>
    <row r="46" spans="1:56 16383:16383" ht="16.2" thickBot="1" x14ac:dyDescent="0.3">
      <c r="A46" s="486"/>
      <c r="B46" s="488"/>
      <c r="C46" s="157" t="s">
        <v>9</v>
      </c>
      <c r="D46" s="215" t="str">
        <f>IF(D$45&lt;&gt;"",(D45/2),"")</f>
        <v/>
      </c>
      <c r="E46" s="216" t="str">
        <f t="shared" ref="E46:AU46" si="23">IF(E$45&lt;&gt;"",(E45/2),"")</f>
        <v/>
      </c>
      <c r="F46" s="216" t="str">
        <f t="shared" si="23"/>
        <v/>
      </c>
      <c r="G46" s="216" t="str">
        <f t="shared" si="23"/>
        <v/>
      </c>
      <c r="H46" s="216" t="str">
        <f t="shared" si="23"/>
        <v/>
      </c>
      <c r="I46" s="216" t="str">
        <f t="shared" si="23"/>
        <v/>
      </c>
      <c r="J46" s="216" t="str">
        <f t="shared" si="23"/>
        <v/>
      </c>
      <c r="K46" s="216" t="str">
        <f t="shared" si="23"/>
        <v/>
      </c>
      <c r="L46" s="216" t="str">
        <f t="shared" si="23"/>
        <v/>
      </c>
      <c r="M46" s="216" t="str">
        <f t="shared" si="23"/>
        <v/>
      </c>
      <c r="N46" s="216" t="str">
        <f t="shared" si="23"/>
        <v/>
      </c>
      <c r="O46" s="216" t="str">
        <f t="shared" si="23"/>
        <v/>
      </c>
      <c r="P46" s="216" t="str">
        <f t="shared" si="23"/>
        <v/>
      </c>
      <c r="Q46" s="216" t="str">
        <f t="shared" si="23"/>
        <v/>
      </c>
      <c r="R46" s="216" t="str">
        <f t="shared" si="23"/>
        <v/>
      </c>
      <c r="S46" s="216" t="str">
        <f t="shared" si="23"/>
        <v/>
      </c>
      <c r="T46" s="217" t="str">
        <f t="shared" si="23"/>
        <v/>
      </c>
      <c r="U46" s="100"/>
      <c r="V46" s="101"/>
      <c r="W46" s="215" t="str">
        <f t="shared" si="23"/>
        <v/>
      </c>
      <c r="X46" s="216" t="str">
        <f t="shared" si="23"/>
        <v/>
      </c>
      <c r="Y46" s="216" t="str">
        <f t="shared" si="23"/>
        <v/>
      </c>
      <c r="Z46" s="216" t="str">
        <f t="shared" si="23"/>
        <v/>
      </c>
      <c r="AA46" s="216" t="str">
        <f t="shared" si="23"/>
        <v/>
      </c>
      <c r="AB46" s="216" t="str">
        <f t="shared" si="23"/>
        <v/>
      </c>
      <c r="AC46" s="216" t="str">
        <f t="shared" si="23"/>
        <v/>
      </c>
      <c r="AD46" s="216" t="str">
        <f t="shared" si="23"/>
        <v/>
      </c>
      <c r="AE46" s="216" t="str">
        <f t="shared" si="23"/>
        <v/>
      </c>
      <c r="AF46" s="216" t="str">
        <f t="shared" si="23"/>
        <v/>
      </c>
      <c r="AG46" s="216" t="str">
        <f t="shared" si="23"/>
        <v/>
      </c>
      <c r="AH46" s="216" t="str">
        <f t="shared" si="23"/>
        <v/>
      </c>
      <c r="AI46" s="216" t="str">
        <f t="shared" si="23"/>
        <v/>
      </c>
      <c r="AJ46" s="216" t="str">
        <f t="shared" si="23"/>
        <v/>
      </c>
      <c r="AK46" s="216" t="str">
        <f t="shared" si="23"/>
        <v/>
      </c>
      <c r="AL46" s="216" t="str">
        <f t="shared" si="23"/>
        <v/>
      </c>
      <c r="AM46" s="216" t="str">
        <f t="shared" si="23"/>
        <v/>
      </c>
      <c r="AN46" s="216" t="str">
        <f t="shared" si="23"/>
        <v/>
      </c>
      <c r="AO46" s="216" t="str">
        <f t="shared" si="23"/>
        <v/>
      </c>
      <c r="AP46" s="216" t="str">
        <f t="shared" si="23"/>
        <v/>
      </c>
      <c r="AQ46" s="216" t="str">
        <f t="shared" si="23"/>
        <v/>
      </c>
      <c r="AR46" s="216" t="str">
        <f t="shared" si="23"/>
        <v/>
      </c>
      <c r="AS46" s="216" t="str">
        <f t="shared" si="23"/>
        <v/>
      </c>
      <c r="AT46" s="222" t="str">
        <f t="shared" si="23"/>
        <v/>
      </c>
      <c r="AU46" s="281" t="str">
        <f t="shared" si="23"/>
        <v/>
      </c>
      <c r="AV46" s="282"/>
      <c r="AW46" s="282"/>
      <c r="AX46" s="282"/>
      <c r="AY46" s="282"/>
      <c r="AZ46" s="282"/>
      <c r="BA46" s="282"/>
      <c r="BB46" s="282"/>
      <c r="BC46" s="283"/>
      <c r="BD46" s="260"/>
    </row>
    <row r="47" spans="1:56 16383:16383" ht="15.75" customHeight="1" x14ac:dyDescent="0.25">
      <c r="A47" s="497" t="s">
        <v>19</v>
      </c>
      <c r="B47" s="498"/>
      <c r="C47" s="499"/>
      <c r="D47" s="226">
        <f>SUM(D7,D9,D11,D13,D15,D17,D19,D21,D23,D25,D27,D29,D31,D33,D35,D37,D39,D41,D43,D45)</f>
        <v>36</v>
      </c>
      <c r="E47" s="140">
        <f t="shared" ref="E47:T48" si="24">SUM(E7,E9,E11,E13,E15,E17,E19,E21,E23,E25,E27,E29,E31,E33,E35,E37,E39,E41,E43,E45)</f>
        <v>36</v>
      </c>
      <c r="F47" s="140">
        <f t="shared" si="24"/>
        <v>36</v>
      </c>
      <c r="G47" s="140">
        <f t="shared" si="24"/>
        <v>36</v>
      </c>
      <c r="H47" s="140">
        <f t="shared" si="24"/>
        <v>36</v>
      </c>
      <c r="I47" s="140">
        <f t="shared" si="24"/>
        <v>36</v>
      </c>
      <c r="J47" s="140">
        <f t="shared" si="24"/>
        <v>36</v>
      </c>
      <c r="K47" s="140">
        <f t="shared" si="24"/>
        <v>36</v>
      </c>
      <c r="L47" s="140">
        <f t="shared" si="24"/>
        <v>36</v>
      </c>
      <c r="M47" s="140">
        <f t="shared" si="24"/>
        <v>36</v>
      </c>
      <c r="N47" s="140">
        <f t="shared" si="24"/>
        <v>36</v>
      </c>
      <c r="O47" s="140">
        <f t="shared" si="24"/>
        <v>36</v>
      </c>
      <c r="P47" s="140">
        <f t="shared" si="24"/>
        <v>36</v>
      </c>
      <c r="Q47" s="140">
        <f t="shared" si="24"/>
        <v>36</v>
      </c>
      <c r="R47" s="140">
        <f t="shared" si="24"/>
        <v>0</v>
      </c>
      <c r="S47" s="140">
        <f t="shared" si="24"/>
        <v>36</v>
      </c>
      <c r="T47" s="227">
        <f t="shared" si="24"/>
        <v>36</v>
      </c>
      <c r="U47" s="117"/>
      <c r="V47" s="111">
        <f>SUM(D47:T47)</f>
        <v>576</v>
      </c>
      <c r="W47" s="249">
        <f t="shared" ref="W47:AU48" si="25">SUM(W7,W9,W11,W13,W15,W17,W19,W21,W23,W25,W27,W29,W31,W33,W35,W37,W39,W41,W43,W45)</f>
        <v>36</v>
      </c>
      <c r="X47" s="139">
        <f t="shared" si="25"/>
        <v>36</v>
      </c>
      <c r="Y47" s="139">
        <f t="shared" si="25"/>
        <v>36</v>
      </c>
      <c r="Z47" s="139">
        <f t="shared" si="25"/>
        <v>36</v>
      </c>
      <c r="AA47" s="139">
        <f t="shared" si="25"/>
        <v>36</v>
      </c>
      <c r="AB47" s="139">
        <f t="shared" si="25"/>
        <v>36</v>
      </c>
      <c r="AC47" s="139">
        <f t="shared" si="25"/>
        <v>36</v>
      </c>
      <c r="AD47" s="139">
        <f t="shared" si="25"/>
        <v>36</v>
      </c>
      <c r="AE47" s="139">
        <f t="shared" si="25"/>
        <v>36</v>
      </c>
      <c r="AF47" s="139">
        <f t="shared" si="25"/>
        <v>36</v>
      </c>
      <c r="AG47" s="139">
        <f t="shared" si="25"/>
        <v>36</v>
      </c>
      <c r="AH47" s="139">
        <f t="shared" si="25"/>
        <v>36</v>
      </c>
      <c r="AI47" s="139">
        <f t="shared" si="25"/>
        <v>36</v>
      </c>
      <c r="AJ47" s="139">
        <f t="shared" si="25"/>
        <v>0</v>
      </c>
      <c r="AK47" s="139">
        <f t="shared" si="25"/>
        <v>36</v>
      </c>
      <c r="AL47" s="139">
        <f t="shared" si="25"/>
        <v>36</v>
      </c>
      <c r="AM47" s="139">
        <f t="shared" si="25"/>
        <v>36</v>
      </c>
      <c r="AN47" s="139">
        <f t="shared" si="25"/>
        <v>36</v>
      </c>
      <c r="AO47" s="139">
        <f t="shared" si="25"/>
        <v>36</v>
      </c>
      <c r="AP47" s="139">
        <f t="shared" si="25"/>
        <v>36</v>
      </c>
      <c r="AQ47" s="139">
        <f t="shared" si="25"/>
        <v>36</v>
      </c>
      <c r="AR47" s="139">
        <f t="shared" si="25"/>
        <v>36</v>
      </c>
      <c r="AS47" s="139">
        <f t="shared" si="25"/>
        <v>36</v>
      </c>
      <c r="AT47" s="250">
        <f t="shared" si="25"/>
        <v>36</v>
      </c>
      <c r="AU47" s="250">
        <f t="shared" si="25"/>
        <v>0</v>
      </c>
      <c r="AV47" s="140">
        <v>828</v>
      </c>
      <c r="AW47" s="140"/>
      <c r="AX47" s="140"/>
      <c r="AY47" s="140"/>
      <c r="AZ47" s="140"/>
      <c r="BA47" s="140"/>
      <c r="BB47" s="140"/>
      <c r="BC47" s="141"/>
      <c r="BD47" s="262">
        <f>SUM(V47,AV47)</f>
        <v>1404</v>
      </c>
      <c r="XFC47" s="96">
        <f>SUM(BD47:XFB47)</f>
        <v>1404</v>
      </c>
    </row>
    <row r="48" spans="1:56 16383:16383" ht="15.75" customHeight="1" thickBot="1" x14ac:dyDescent="0.3">
      <c r="A48" s="500" t="s">
        <v>17</v>
      </c>
      <c r="B48" s="501"/>
      <c r="C48" s="502"/>
      <c r="D48" s="228">
        <f>SUM(D8,D10,D12,D14,D16,D18,D20,D22,D24,D26,D28,D30,D32,D34,D36,D38,D40,D42,D44,D46)</f>
        <v>18</v>
      </c>
      <c r="E48" s="229">
        <f t="shared" si="24"/>
        <v>18</v>
      </c>
      <c r="F48" s="229">
        <f t="shared" si="24"/>
        <v>18</v>
      </c>
      <c r="G48" s="229">
        <f t="shared" si="24"/>
        <v>18</v>
      </c>
      <c r="H48" s="229">
        <f t="shared" si="24"/>
        <v>18</v>
      </c>
      <c r="I48" s="229">
        <f t="shared" si="24"/>
        <v>18</v>
      </c>
      <c r="J48" s="229">
        <f t="shared" si="24"/>
        <v>18</v>
      </c>
      <c r="K48" s="229">
        <f t="shared" si="24"/>
        <v>18</v>
      </c>
      <c r="L48" s="229">
        <f t="shared" si="24"/>
        <v>18</v>
      </c>
      <c r="M48" s="229">
        <f t="shared" si="24"/>
        <v>18</v>
      </c>
      <c r="N48" s="229">
        <f t="shared" si="24"/>
        <v>18</v>
      </c>
      <c r="O48" s="229">
        <f t="shared" si="24"/>
        <v>18</v>
      </c>
      <c r="P48" s="229">
        <f t="shared" si="24"/>
        <v>18</v>
      </c>
      <c r="Q48" s="229">
        <f t="shared" si="24"/>
        <v>18</v>
      </c>
      <c r="R48" s="229">
        <f t="shared" si="24"/>
        <v>0</v>
      </c>
      <c r="S48" s="229">
        <f t="shared" si="24"/>
        <v>0</v>
      </c>
      <c r="T48" s="230">
        <f t="shared" si="24"/>
        <v>0</v>
      </c>
      <c r="U48" s="118"/>
      <c r="V48" s="119">
        <f>SUM(D48:T48)</f>
        <v>252</v>
      </c>
      <c r="W48" s="228">
        <f t="shared" si="25"/>
        <v>18</v>
      </c>
      <c r="X48" s="229">
        <f t="shared" si="25"/>
        <v>18</v>
      </c>
      <c r="Y48" s="229">
        <f t="shared" si="25"/>
        <v>18</v>
      </c>
      <c r="Z48" s="229">
        <f t="shared" si="25"/>
        <v>18</v>
      </c>
      <c r="AA48" s="229">
        <f t="shared" si="25"/>
        <v>18</v>
      </c>
      <c r="AB48" s="229">
        <f t="shared" si="25"/>
        <v>18</v>
      </c>
      <c r="AC48" s="229">
        <f t="shared" si="25"/>
        <v>18</v>
      </c>
      <c r="AD48" s="229">
        <f t="shared" si="25"/>
        <v>18</v>
      </c>
      <c r="AE48" s="229">
        <f t="shared" si="25"/>
        <v>18</v>
      </c>
      <c r="AF48" s="229">
        <f t="shared" si="25"/>
        <v>0</v>
      </c>
      <c r="AG48" s="229">
        <f t="shared" si="25"/>
        <v>0</v>
      </c>
      <c r="AH48" s="229">
        <f t="shared" si="25"/>
        <v>0</v>
      </c>
      <c r="AI48" s="229">
        <f t="shared" si="25"/>
        <v>0</v>
      </c>
      <c r="AJ48" s="229">
        <f t="shared" si="25"/>
        <v>0</v>
      </c>
      <c r="AK48" s="229">
        <f t="shared" si="25"/>
        <v>0</v>
      </c>
      <c r="AL48" s="229">
        <f t="shared" si="25"/>
        <v>0</v>
      </c>
      <c r="AM48" s="229">
        <f t="shared" si="25"/>
        <v>0</v>
      </c>
      <c r="AN48" s="229">
        <f t="shared" si="25"/>
        <v>0</v>
      </c>
      <c r="AO48" s="229">
        <f t="shared" si="25"/>
        <v>0</v>
      </c>
      <c r="AP48" s="229">
        <f t="shared" si="25"/>
        <v>0</v>
      </c>
      <c r="AQ48" s="229">
        <f t="shared" si="25"/>
        <v>0</v>
      </c>
      <c r="AR48" s="229">
        <f t="shared" si="25"/>
        <v>0</v>
      </c>
      <c r="AS48" s="229">
        <f t="shared" si="25"/>
        <v>0</v>
      </c>
      <c r="AT48" s="230">
        <f t="shared" si="25"/>
        <v>0</v>
      </c>
      <c r="AU48" s="230">
        <f t="shared" si="25"/>
        <v>0</v>
      </c>
      <c r="AV48" s="251">
        <f>SUM(W48:AU48)</f>
        <v>162</v>
      </c>
      <c r="AW48" s="252"/>
      <c r="AX48" s="252"/>
      <c r="AY48" s="252"/>
      <c r="AZ48" s="252"/>
      <c r="BA48" s="252"/>
      <c r="BB48" s="252"/>
      <c r="BC48" s="253"/>
      <c r="BD48" s="264"/>
    </row>
    <row r="49" spans="1:56" ht="15.75" customHeight="1" thickBot="1" x14ac:dyDescent="0.3">
      <c r="A49" s="503" t="s">
        <v>18</v>
      </c>
      <c r="B49" s="504"/>
      <c r="C49" s="505"/>
      <c r="D49" s="231">
        <f>SUM(D47:D48)</f>
        <v>54</v>
      </c>
      <c r="E49" s="232">
        <f t="shared" ref="E49:T49" si="26">SUM(E47:E48)</f>
        <v>54</v>
      </c>
      <c r="F49" s="232">
        <f t="shared" si="26"/>
        <v>54</v>
      </c>
      <c r="G49" s="232">
        <f t="shared" si="26"/>
        <v>54</v>
      </c>
      <c r="H49" s="232">
        <f t="shared" si="26"/>
        <v>54</v>
      </c>
      <c r="I49" s="232">
        <f t="shared" si="26"/>
        <v>54</v>
      </c>
      <c r="J49" s="232">
        <f t="shared" si="26"/>
        <v>54</v>
      </c>
      <c r="K49" s="232">
        <f t="shared" si="26"/>
        <v>54</v>
      </c>
      <c r="L49" s="232">
        <f t="shared" si="26"/>
        <v>54</v>
      </c>
      <c r="M49" s="232">
        <f t="shared" si="26"/>
        <v>54</v>
      </c>
      <c r="N49" s="232">
        <f t="shared" si="26"/>
        <v>54</v>
      </c>
      <c r="O49" s="232">
        <f t="shared" si="26"/>
        <v>54</v>
      </c>
      <c r="P49" s="232">
        <f t="shared" si="26"/>
        <v>54</v>
      </c>
      <c r="Q49" s="232">
        <f t="shared" si="26"/>
        <v>54</v>
      </c>
      <c r="R49" s="232">
        <f t="shared" si="26"/>
        <v>0</v>
      </c>
      <c r="S49" s="232">
        <f t="shared" si="26"/>
        <v>36</v>
      </c>
      <c r="T49" s="233">
        <f t="shared" si="26"/>
        <v>36</v>
      </c>
      <c r="U49" s="123"/>
      <c r="V49" s="124">
        <f>SUM(D49:T49)</f>
        <v>828</v>
      </c>
      <c r="W49" s="231">
        <f t="shared" ref="W49:AU49" si="27">SUM(W47:W48)</f>
        <v>54</v>
      </c>
      <c r="X49" s="232">
        <f t="shared" si="27"/>
        <v>54</v>
      </c>
      <c r="Y49" s="232">
        <f t="shared" si="27"/>
        <v>54</v>
      </c>
      <c r="Z49" s="232">
        <f t="shared" si="27"/>
        <v>54</v>
      </c>
      <c r="AA49" s="232">
        <f t="shared" si="27"/>
        <v>54</v>
      </c>
      <c r="AB49" s="232">
        <f t="shared" si="27"/>
        <v>54</v>
      </c>
      <c r="AC49" s="232">
        <f t="shared" si="27"/>
        <v>54</v>
      </c>
      <c r="AD49" s="232">
        <f t="shared" si="27"/>
        <v>54</v>
      </c>
      <c r="AE49" s="232">
        <f t="shared" si="27"/>
        <v>54</v>
      </c>
      <c r="AF49" s="232">
        <f t="shared" si="27"/>
        <v>36</v>
      </c>
      <c r="AG49" s="232">
        <f t="shared" si="27"/>
        <v>36</v>
      </c>
      <c r="AH49" s="232">
        <f t="shared" si="27"/>
        <v>36</v>
      </c>
      <c r="AI49" s="232">
        <f t="shared" si="27"/>
        <v>36</v>
      </c>
      <c r="AJ49" s="232">
        <f t="shared" si="27"/>
        <v>0</v>
      </c>
      <c r="AK49" s="232">
        <f t="shared" si="27"/>
        <v>36</v>
      </c>
      <c r="AL49" s="232">
        <f t="shared" si="27"/>
        <v>36</v>
      </c>
      <c r="AM49" s="232">
        <f t="shared" si="27"/>
        <v>36</v>
      </c>
      <c r="AN49" s="232">
        <f t="shared" si="27"/>
        <v>36</v>
      </c>
      <c r="AO49" s="232">
        <f t="shared" si="27"/>
        <v>36</v>
      </c>
      <c r="AP49" s="232">
        <f t="shared" si="27"/>
        <v>36</v>
      </c>
      <c r="AQ49" s="232">
        <f t="shared" si="27"/>
        <v>36</v>
      </c>
      <c r="AR49" s="232">
        <f t="shared" si="27"/>
        <v>36</v>
      </c>
      <c r="AS49" s="232">
        <f t="shared" si="27"/>
        <v>36</v>
      </c>
      <c r="AT49" s="233">
        <f t="shared" si="27"/>
        <v>36</v>
      </c>
      <c r="AU49" s="233">
        <f t="shared" si="27"/>
        <v>0</v>
      </c>
      <c r="AV49" s="254">
        <f>SUM(W49:AU49)</f>
        <v>990</v>
      </c>
      <c r="AW49" s="255"/>
      <c r="AX49" s="255"/>
      <c r="AY49" s="255"/>
      <c r="AZ49" s="255"/>
      <c r="BA49" s="255"/>
      <c r="BB49" s="255"/>
      <c r="BC49" s="256"/>
      <c r="BD49" s="265">
        <f>SUM(D49:T49,W49:AT49)</f>
        <v>1818</v>
      </c>
    </row>
    <row r="50" spans="1:56" ht="15.6" x14ac:dyDescent="0.3">
      <c r="A50" s="126"/>
      <c r="B50" s="126"/>
      <c r="C50" s="3"/>
      <c r="D50" s="194"/>
      <c r="E50" s="194" t="s">
        <v>134</v>
      </c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 t="s">
        <v>183</v>
      </c>
      <c r="S50" s="194"/>
      <c r="T50" s="194"/>
      <c r="U50" s="3"/>
      <c r="V50" s="3"/>
      <c r="W50" s="194"/>
      <c r="X50" s="194"/>
      <c r="Y50" s="194"/>
      <c r="Z50" s="194"/>
      <c r="AA50" s="194"/>
      <c r="AB50" s="194"/>
      <c r="AC50" s="194"/>
      <c r="AD50" s="194"/>
      <c r="AE50" s="194"/>
      <c r="AF50" s="194"/>
      <c r="AG50" s="194"/>
      <c r="AH50" s="194"/>
      <c r="AI50" s="194"/>
      <c r="AJ50" s="194" t="s">
        <v>183</v>
      </c>
      <c r="AK50" s="194"/>
      <c r="AL50" s="194"/>
      <c r="AM50" s="194"/>
      <c r="AN50" s="194"/>
      <c r="AO50" s="194"/>
      <c r="AP50" s="194"/>
      <c r="AQ50" s="257"/>
      <c r="AR50" s="194"/>
      <c r="AS50" s="194"/>
      <c r="AT50" s="194"/>
      <c r="AU50" s="194"/>
      <c r="AV50" s="194"/>
      <c r="AW50" s="194"/>
      <c r="AX50" s="194"/>
      <c r="AY50" s="194"/>
      <c r="AZ50" s="194"/>
      <c r="BA50" s="194"/>
      <c r="BB50" s="194"/>
      <c r="BC50" s="194"/>
      <c r="BD50" s="194"/>
    </row>
    <row r="51" spans="1:56" ht="15.6" x14ac:dyDescent="0.3">
      <c r="A51" s="126"/>
      <c r="B51" s="126"/>
      <c r="C51" s="3"/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3"/>
      <c r="V51" s="3"/>
      <c r="W51" s="257"/>
      <c r="X51" s="194"/>
      <c r="Y51" s="194"/>
      <c r="Z51" s="194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  <c r="AL51" s="194"/>
      <c r="AM51" s="194"/>
      <c r="AN51" s="194"/>
      <c r="AO51" s="194"/>
      <c r="AP51" s="194"/>
      <c r="AQ51" s="194"/>
      <c r="AR51" s="194"/>
      <c r="AS51" s="194"/>
      <c r="AT51" s="194"/>
      <c r="AU51" s="194"/>
      <c r="AV51" s="194"/>
      <c r="AW51" s="194"/>
      <c r="AX51" s="194"/>
      <c r="AY51" s="194"/>
      <c r="AZ51" s="194"/>
      <c r="BA51" s="194"/>
      <c r="BB51" s="194"/>
      <c r="BC51" s="194"/>
      <c r="BD51" s="194"/>
    </row>
    <row r="52" spans="1:56" ht="15.6" x14ac:dyDescent="0.3">
      <c r="A52" s="126"/>
      <c r="B52" s="126"/>
      <c r="C52" s="3"/>
      <c r="D52" s="194"/>
      <c r="E52" s="194"/>
      <c r="F52" s="194"/>
      <c r="G52" s="194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3"/>
      <c r="V52" s="3"/>
      <c r="W52" s="194"/>
      <c r="X52" s="194"/>
      <c r="Y52" s="194"/>
      <c r="Z52" s="194"/>
      <c r="AA52" s="194"/>
      <c r="AB52" s="194"/>
      <c r="AC52" s="194"/>
      <c r="AD52" s="194"/>
      <c r="AE52" s="194"/>
      <c r="AF52" s="194"/>
      <c r="AG52" s="194"/>
      <c r="AH52" s="194"/>
      <c r="AI52" s="194"/>
      <c r="AJ52" s="194"/>
      <c r="AK52" s="194"/>
      <c r="AL52" s="194"/>
      <c r="AM52" s="194"/>
      <c r="AN52" s="194"/>
      <c r="AO52" s="194"/>
      <c r="AP52" s="194"/>
      <c r="AQ52" s="194"/>
      <c r="AR52" s="194"/>
      <c r="AS52" s="194"/>
      <c r="AT52" s="194"/>
      <c r="AU52" s="194"/>
      <c r="AV52" s="194"/>
      <c r="AW52" s="194"/>
      <c r="AX52" s="194"/>
      <c r="AY52" s="194"/>
      <c r="AZ52" s="194"/>
      <c r="BA52" s="194"/>
      <c r="BB52" s="194"/>
      <c r="BC52" s="194"/>
      <c r="BD52" s="194"/>
    </row>
    <row r="53" spans="1:56" s="14" customFormat="1" ht="17.25" customHeight="1" x14ac:dyDescent="0.3">
      <c r="A53" s="5"/>
      <c r="B53" s="2"/>
      <c r="C53" s="1"/>
      <c r="D53" s="194"/>
      <c r="E53" s="193"/>
      <c r="F53" s="424"/>
      <c r="G53" s="424"/>
      <c r="H53" s="424"/>
      <c r="I53" s="424"/>
      <c r="J53" s="424"/>
      <c r="K53" s="424"/>
      <c r="L53" s="193"/>
      <c r="M53" s="304" t="s">
        <v>8</v>
      </c>
      <c r="N53" s="193"/>
      <c r="O53" s="305" t="s">
        <v>22</v>
      </c>
      <c r="P53" s="305"/>
      <c r="Q53" s="305"/>
      <c r="R53" s="305"/>
      <c r="S53" s="193"/>
      <c r="T53" s="193"/>
      <c r="U53" s="193"/>
      <c r="V53" s="193"/>
      <c r="W53" s="193"/>
      <c r="X53" s="193"/>
      <c r="Y53" s="306"/>
      <c r="Z53" s="193"/>
      <c r="AA53" s="425" t="s">
        <v>13</v>
      </c>
      <c r="AB53" s="425"/>
      <c r="AC53" s="425"/>
      <c r="AD53" s="425"/>
      <c r="AE53" s="193"/>
      <c r="AF53" s="307"/>
      <c r="AG53" s="194"/>
      <c r="AH53" s="194" t="s">
        <v>87</v>
      </c>
      <c r="AI53" s="194"/>
      <c r="AJ53" s="194"/>
      <c r="AK53" s="194"/>
      <c r="AL53" s="194"/>
      <c r="AM53" s="194"/>
      <c r="AN53" s="308"/>
      <c r="AO53" s="193"/>
      <c r="AP53" s="193" t="s">
        <v>88</v>
      </c>
      <c r="AQ53" s="193"/>
      <c r="AR53" s="193"/>
      <c r="AS53" s="193"/>
      <c r="AT53" s="193"/>
      <c r="AU53" s="1"/>
      <c r="AV53" s="333"/>
      <c r="AW53" s="1"/>
      <c r="AX53" s="334" t="s">
        <v>89</v>
      </c>
      <c r="AY53" s="1"/>
      <c r="AZ53" s="1"/>
      <c r="BA53" s="1"/>
      <c r="BB53" s="1"/>
      <c r="BC53" s="1"/>
      <c r="BD53" s="193"/>
    </row>
    <row r="54" spans="1:56" ht="15.6" x14ac:dyDescent="0.3">
      <c r="A54" s="127"/>
      <c r="B54" s="127"/>
      <c r="C54" s="11"/>
      <c r="D54" s="68"/>
      <c r="E54" s="68"/>
      <c r="F54" s="426"/>
      <c r="G54" s="426"/>
      <c r="H54" s="426"/>
      <c r="I54" s="426"/>
      <c r="J54" s="426"/>
      <c r="K54" s="426"/>
      <c r="L54" s="68"/>
      <c r="M54" s="68"/>
      <c r="N54" s="68"/>
      <c r="O54" s="234"/>
      <c r="P54" s="234"/>
      <c r="Q54" s="234"/>
      <c r="R54" s="234"/>
      <c r="S54" s="235"/>
      <c r="T54" s="235"/>
      <c r="U54" s="128"/>
      <c r="V54" s="128"/>
      <c r="W54" s="194"/>
      <c r="X54" s="68"/>
      <c r="Y54" s="68"/>
      <c r="Z54" s="68"/>
      <c r="AA54" s="426"/>
      <c r="AB54" s="426"/>
      <c r="AC54" s="426"/>
      <c r="AD54" s="426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</row>
    <row r="55" spans="1:56" ht="15.6" x14ac:dyDescent="0.3">
      <c r="W55" s="258"/>
    </row>
  </sheetData>
  <mergeCells count="117">
    <mergeCell ref="A49:C49"/>
    <mergeCell ref="F53:K53"/>
    <mergeCell ref="AA53:AD53"/>
    <mergeCell ref="F54:K54"/>
    <mergeCell ref="AA54:AD54"/>
    <mergeCell ref="A31:A32"/>
    <mergeCell ref="B31:B32"/>
    <mergeCell ref="A33:A34"/>
    <mergeCell ref="B33:B34"/>
    <mergeCell ref="A35:A36"/>
    <mergeCell ref="B35:B36"/>
    <mergeCell ref="A48:C48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A47:C47"/>
    <mergeCell ref="A27:A28"/>
    <mergeCell ref="B27:B28"/>
    <mergeCell ref="A29:A30"/>
    <mergeCell ref="B29:B30"/>
    <mergeCell ref="A7:A8"/>
    <mergeCell ref="B7:B8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  <mergeCell ref="A19:A20"/>
    <mergeCell ref="B19:B20"/>
    <mergeCell ref="A21:A22"/>
    <mergeCell ref="B21:B22"/>
    <mergeCell ref="A23:A24"/>
    <mergeCell ref="B23:B24"/>
    <mergeCell ref="A25:A26"/>
    <mergeCell ref="B25:B26"/>
    <mergeCell ref="D3:D4"/>
    <mergeCell ref="E3:E4"/>
    <mergeCell ref="A1:BD1"/>
    <mergeCell ref="A2:A6"/>
    <mergeCell ref="B2:B6"/>
    <mergeCell ref="C2:C6"/>
    <mergeCell ref="AV2:AX2"/>
    <mergeCell ref="AZ2:BC2"/>
    <mergeCell ref="BD2:BD6"/>
    <mergeCell ref="D5:BC5"/>
    <mergeCell ref="AI3:AI4"/>
    <mergeCell ref="AJ3:AJ4"/>
    <mergeCell ref="AK3:AK4"/>
    <mergeCell ref="W3:W4"/>
    <mergeCell ref="X3:X4"/>
    <mergeCell ref="Z3:Z4"/>
    <mergeCell ref="AA3:AA4"/>
    <mergeCell ref="AB3:AB4"/>
    <mergeCell ref="D2:G2"/>
    <mergeCell ref="H2:H4"/>
    <mergeCell ref="I2:K2"/>
    <mergeCell ref="L2:L4"/>
    <mergeCell ref="M2:P2"/>
    <mergeCell ref="O3:O4"/>
    <mergeCell ref="P3:P4"/>
    <mergeCell ref="Q3:Q4"/>
    <mergeCell ref="Q2:T2"/>
    <mergeCell ref="U2:U4"/>
    <mergeCell ref="V2:X2"/>
    <mergeCell ref="Y2:Y4"/>
    <mergeCell ref="Z2:AB2"/>
    <mergeCell ref="R3:R4"/>
    <mergeCell ref="S3:S4"/>
    <mergeCell ref="T3:T4"/>
    <mergeCell ref="V3:V4"/>
    <mergeCell ref="AM2:AP2"/>
    <mergeCell ref="AQ2:AT2"/>
    <mergeCell ref="AU2:AU4"/>
    <mergeCell ref="AY2:AY4"/>
    <mergeCell ref="AX3:AX4"/>
    <mergeCell ref="AZ3:AZ4"/>
    <mergeCell ref="F3:F4"/>
    <mergeCell ref="G3:G4"/>
    <mergeCell ref="I3:I4"/>
    <mergeCell ref="J3:J4"/>
    <mergeCell ref="K3:K4"/>
    <mergeCell ref="M3:M4"/>
    <mergeCell ref="N3:N4"/>
    <mergeCell ref="AM3:AM4"/>
    <mergeCell ref="AN3:AN4"/>
    <mergeCell ref="AC2:AC4"/>
    <mergeCell ref="AD2:AG2"/>
    <mergeCell ref="AH2:AH4"/>
    <mergeCell ref="AI2:AK2"/>
    <mergeCell ref="AL2:AL4"/>
    <mergeCell ref="AD3:AD4"/>
    <mergeCell ref="AE3:AE4"/>
    <mergeCell ref="AF3:AF4"/>
    <mergeCell ref="AG3:AG4"/>
    <mergeCell ref="BA3:BA4"/>
    <mergeCell ref="BB3:BB4"/>
    <mergeCell ref="BC3:BC4"/>
    <mergeCell ref="AR3:AR4"/>
    <mergeCell ref="AS3:AS4"/>
    <mergeCell ref="AT3:AT4"/>
    <mergeCell ref="AV3:AV4"/>
    <mergeCell ref="AW3:AW4"/>
    <mergeCell ref="AO3:AO4"/>
    <mergeCell ref="AP3:AP4"/>
    <mergeCell ref="AQ3:AQ4"/>
  </mergeCells>
  <pageMargins left="0.31496062992125984" right="0" top="0.35433070866141736" bottom="0" header="0.39370078740157483" footer="0"/>
  <pageSetup paperSize="9" scale="3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1курс</vt:lpstr>
      <vt:lpstr>2курс</vt:lpstr>
      <vt:lpstr>3курс</vt:lpstr>
      <vt:lpstr>4курс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2020-10-23T13:37:08Z</cp:lastPrinted>
  <dcterms:created xsi:type="dcterms:W3CDTF">2016-10-05T07:30:48Z</dcterms:created>
  <dcterms:modified xsi:type="dcterms:W3CDTF">2025-04-04T19:25:38Z</dcterms:modified>
</cp:coreProperties>
</file>